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1020"/>
  </bookViews>
  <sheets>
    <sheet name="Sheet1" sheetId="1" r:id="rId1"/>
  </sheets>
  <definedNames>
    <definedName name="Print_Area" localSheetId="0">Sheet1!$A$2:$M$93</definedName>
    <definedName name="Print_Titles" localSheetId="0">Sheet1!$10:$10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  <c r="L46" i="1"/>
  <c r="L82" i="1"/>
  <c r="L24" i="1"/>
  <c r="L23" i="1"/>
  <c r="L84" i="1"/>
  <c r="L83" i="1"/>
  <c r="L54" i="1"/>
  <c r="L57" i="1"/>
  <c r="L40" i="1"/>
  <c r="L33" i="1"/>
  <c r="L31" i="1"/>
  <c r="L27" i="1"/>
  <c r="L60" i="1"/>
  <c r="L61" i="1"/>
  <c r="L52" i="1"/>
  <c r="L50" i="1"/>
  <c r="L66" i="1"/>
  <c r="L75" i="1"/>
  <c r="L78" i="1"/>
  <c r="L80" i="1"/>
  <c r="L85" i="1"/>
  <c r="L77" i="1"/>
  <c r="L74" i="1"/>
  <c r="L73" i="1"/>
  <c r="L72" i="1"/>
  <c r="L71" i="1"/>
  <c r="L70" i="1"/>
  <c r="L69" i="1"/>
  <c r="L68" i="1"/>
  <c r="L65" i="1"/>
  <c r="L64" i="1"/>
  <c r="L63" i="1"/>
  <c r="L49" i="1"/>
  <c r="L48" i="1"/>
  <c r="L45" i="1"/>
  <c r="L44" i="1"/>
  <c r="L43" i="1"/>
  <c r="L42" i="1"/>
  <c r="L30" i="1"/>
  <c r="L29" i="1"/>
  <c r="L20" i="1"/>
  <c r="L19" i="1"/>
  <c r="L18" i="1"/>
  <c r="L13" i="1"/>
  <c r="L11" i="1"/>
  <c r="L87" i="1" l="1"/>
  <c r="L91" i="1" s="1"/>
  <c r="L92" i="1" s="1"/>
</calcChain>
</file>

<file path=xl/sharedStrings.xml><?xml version="1.0" encoding="utf-8"?>
<sst xmlns="http://schemas.openxmlformats.org/spreadsheetml/2006/main" count="111" uniqueCount="68">
  <si>
    <t>Položkový rozpočet</t>
  </si>
  <si>
    <t>Zakázka:</t>
  </si>
  <si>
    <t>Stavba:</t>
  </si>
  <si>
    <t>Místo realizace:</t>
  </si>
  <si>
    <t>materiál</t>
  </si>
  <si>
    <t>jedn</t>
  </si>
  <si>
    <t>výměra</t>
  </si>
  <si>
    <t>jedn. cena</t>
  </si>
  <si>
    <t>cena celkem</t>
  </si>
  <si>
    <t>ks</t>
  </si>
  <si>
    <t>Rozvaděč stejnosměrný - pojistkové odpínače, svodiče přepětí pro 6 větví solárních panelů</t>
  </si>
  <si>
    <t>kpl.</t>
  </si>
  <si>
    <t>Zátěžové prvky nosné konstrukce panelů, betonové bloky v množ. dle výpočtu stanoveným výrobcem</t>
  </si>
  <si>
    <t>Stejnosměrná kabeláž, solární, odolná UV, Průřez 1x6 mm2, barva černá</t>
  </si>
  <si>
    <t>m</t>
  </si>
  <si>
    <t>Síťová ochrana, zapojení a konfigurace, protokol o nastavení</t>
  </si>
  <si>
    <t>Drát FeZn 8mm</t>
  </si>
  <si>
    <t>Doplnění stávajícího hromosvodu o nové JT</t>
  </si>
  <si>
    <t>měřící transformátory proudu - cejchované charakteristika dle sml. o připojení</t>
  </si>
  <si>
    <t>Vodivé pospojování konstrukce a napojení na hromosvod objektu</t>
  </si>
  <si>
    <t>Ochranné pospojování konstrukcí a měničů FVE</t>
  </si>
  <si>
    <t>Datový kabel Cat 5e.</t>
  </si>
  <si>
    <t>Datový switch 12 portový 100 Mbps</t>
  </si>
  <si>
    <t>Datová koncovka RJ-45</t>
  </si>
  <si>
    <t>Montáž konstrukce pro FVE panely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</si>
  <si>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</si>
  <si>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</si>
  <si>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</si>
  <si>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</si>
  <si>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</si>
  <si>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</si>
  <si>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>Zajištění licence ERU</t>
  </si>
  <si>
    <t xml:space="preserve">Požární ucpávky </t>
  </si>
  <si>
    <t>Celková cena bez DPH</t>
  </si>
  <si>
    <t>DPH</t>
  </si>
  <si>
    <t>Celková cena s DPH</t>
  </si>
  <si>
    <t>Nosná konstrukce pro PV panely - zátěžová, uzpůsobení pro rovné střechy, materiál hliník, Sklon 10-15°, směr jih, certifikovaný výrobce</t>
  </si>
  <si>
    <t>Stejnosměrný konektor MC-4 ( - )</t>
  </si>
  <si>
    <t>Stejnosměrná konektor MC-4 ( + )</t>
  </si>
  <si>
    <t>Chránička kabelová, pro vnější prostředí, odolná UV, vč. uchycení</t>
  </si>
  <si>
    <t>Protipožární zárubně vč. dveří</t>
  </si>
  <si>
    <t>Elektroměrový rozvaděč - úprava dle připojovacích podmínek stanovených smlouvou o připojení s distributorem sítě</t>
  </si>
  <si>
    <t>Bezpečnostní prvky, výstražné značení a tabulky</t>
  </si>
  <si>
    <t>CYKY-J 5x4 mm2</t>
  </si>
  <si>
    <t>CYKY-J 3x1.5 mm2</t>
  </si>
  <si>
    <t>CYKY-J 5x35 mm2</t>
  </si>
  <si>
    <t>FTP cat. 6e 4x2x0,5 mm2</t>
  </si>
  <si>
    <t>Datový router internet - pro vytvoření místní sítě</t>
  </si>
  <si>
    <t>Kabelová trasa, žlab drátený, nebo plechový vč. montáže a příslušenství</t>
  </si>
  <si>
    <t>Jádrové vrtání</t>
  </si>
  <si>
    <t>Stavební práce, vrtání běžných prostupů, zazdívání prostupů, vybílení, začištění</t>
  </si>
  <si>
    <t>Rozvaděč AC - jištění síťového střídače, certifikovaný elektroměr, kombinovaný svodič bleskových proudů a přepětí, hlavní vypínač 3x125A s napěťovou vyrážecí cívkou, tlačítko total stop - jištění jednotlivých orkuhů</t>
  </si>
  <si>
    <t>Montáž kabelů DC + AC</t>
  </si>
  <si>
    <t>Projektová dokumentace skutečného provedení</t>
  </si>
  <si>
    <t>Doplnění jističe 3x80A+100A s vyr. cívkou a stykačem 1x10A, tlačítka FVE stop do hlavního rozvaděče objektu, připojení podružného rozvaděče měničů.</t>
  </si>
  <si>
    <t>CYA 16</t>
  </si>
  <si>
    <t>CYA 25</t>
  </si>
  <si>
    <t>Městské kulturní středisko Klatovy, Domažlická 767, 339 01 Klatovy</t>
  </si>
  <si>
    <t>Fotovoltaická elektrárna o celk. výkonu 48.6 kWp vč. akumulace min. 32 kWh</t>
  </si>
  <si>
    <t>Instalace FVE - Městské kulturní středisko Klatovy</t>
  </si>
  <si>
    <t>Zadavatel/Objednatel:</t>
  </si>
  <si>
    <t>město Klatovy</t>
  </si>
  <si>
    <t>Bateriové úložiště o celkové kapacitě min. 32 kWh, nabíjecí a vybíjecí proud 25A, využitelná kapacita 0 - 95%, provozní teplota nabíjení: 0° -&gt; +50°C a pro vybíjení -20°-&gt; +50°C, požadována kompatibilita s bateriovým střídačem, lithiové, garance min. 60% nominální kapacity po 10 letech provozu nebo dosažení min. 2 400násobku nominální energie, IEC 63056, IEC 62619, IEC 62620</t>
  </si>
  <si>
    <t>Fotovoltaický monokrystalický panel 405 Wp, účinnost min. 19%, záruka min. 10 let na výrobek, min. 20 let na minimálně 80% původního výkonu, IEC 61215, IEC 61730</t>
  </si>
  <si>
    <t>Síťový střídač napětí - výkon 50 kVA, min. 6 MPP trackerů, volně stojící, IP65, možnost venkovního použití, integrovaný DC odpojovač, integr. ochrana přepětí DC, zkratu AC, Modbus, WLAN, RS485, modul pro dálkové VYP / ZAP, záruka min. 10 let, účinost min. 97%, IEC 61727, IEC 62116, IEC 60068-2, IEC 62109-1/2, EN 50438</t>
  </si>
  <si>
    <t>Bateriový střídač - nabíjecí výkon 10 kW, instalace AC strana - technologie retrofit / AC coupling, nabíjení a vybíjení 25 A, provozní teplota -35° -&gt; 60°C, IP 66, záruka min. 10 let</t>
  </si>
  <si>
    <t>Příloha č. 2 Zadávací dokumentace</t>
  </si>
  <si>
    <t>Pozn.: Účastník zadávacího řízení vyplní jednotkové ceny do buňek podbarvených žlutou barvou. Jakékoli jiné zásahy do textace dokumentu jsou zakázány.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</si>
</sst>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4" fontId="1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4" fontId="0" fillId="0" borderId="3" xfId="0" applyNumberFormat="1" applyBorder="1" applyAlignment="1">
      <alignment horizontal="right" vertical="center" indent="1"/>
    </xf>
    <xf numFmtId="4" fontId="0" fillId="0" borderId="4" xfId="0" applyNumberFormat="1" applyBorder="1" applyAlignment="1">
      <alignment horizontal="right" vertical="center" indent="1"/>
    </xf>
    <xf numFmtId="4" fontId="0" fillId="0" borderId="1" xfId="0" applyNumberFormat="1" applyBorder="1" applyAlignment="1">
      <alignment horizontal="right" vertical="center" wrapText="1" indent="1"/>
    </xf>
    <xf numFmtId="4" fontId="0" fillId="0" borderId="3" xfId="0" applyNumberFormat="1" applyBorder="1" applyAlignment="1">
      <alignment horizontal="right" vertical="center" wrapText="1" indent="1"/>
    </xf>
    <xf numFmtId="4" fontId="0" fillId="0" borderId="4" xfId="0" applyNumberFormat="1" applyBorder="1" applyAlignment="1">
      <alignment horizontal="right" vertical="center" wrapText="1" indent="1"/>
    </xf>
    <xf numFmtId="4" fontId="0" fillId="0" borderId="1" xfId="0" applyNumberFormat="1" applyBorder="1" applyAlignment="1">
      <alignment horizontal="right" vertical="center" indent="1"/>
    </xf>
    <xf numFmtId="4" fontId="0" fillId="0" borderId="0" xfId="0" applyNumberFormat="1" applyAlignment="1">
      <alignment horizontal="right" vertical="center" indent="1"/>
    </xf>
    <xf numFmtId="0" fontId="2" fillId="0" borderId="0" xfId="0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7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 indent="1"/>
    </xf>
    <xf numFmtId="4" fontId="0" fillId="0" borderId="5" xfId="0" applyNumberFormat="1" applyBorder="1" applyAlignment="1">
      <alignment horizontal="right" vertical="center" indent="1"/>
    </xf>
    <xf numFmtId="4" fontId="0" fillId="0" borderId="4" xfId="0" applyNumberFormat="1" applyBorder="1" applyAlignment="1">
      <alignment horizontal="right" vertical="center" indent="1"/>
    </xf>
    <xf numFmtId="4" fontId="0" fillId="0" borderId="3" xfId="0" applyNumberFormat="1" applyBorder="1" applyAlignment="1">
      <alignment horizontal="right" vertical="center" wrapText="1" indent="1"/>
    </xf>
    <xf numFmtId="4" fontId="0" fillId="0" borderId="4" xfId="0" applyNumberFormat="1" applyBorder="1" applyAlignment="1">
      <alignment horizontal="right" vertical="center" wrapText="1" indent="1"/>
    </xf>
    <xf numFmtId="4" fontId="0" fillId="0" borderId="5" xfId="0" applyNumberFormat="1" applyBorder="1" applyAlignment="1">
      <alignment horizontal="right" vertical="center" wrapText="1" indent="1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top"/>
    </xf>
    <xf numFmtId="4" fontId="1" fillId="0" borderId="1" xfId="0" applyNumberFormat="1" applyFont="1" applyBorder="1" applyAlignment="1">
      <alignment horizontal="right" vertical="center" indent="1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9" fillId="2" borderId="0" xfId="0" applyFont="1" applyFill="1" applyProtection="1"/>
    <xf numFmtId="0" fontId="4" fillId="2" borderId="0" xfId="0" applyFont="1" applyFill="1"/>
    <xf numFmtId="0" fontId="4" fillId="2" borderId="0" xfId="0" applyFont="1" applyFill="1" applyAlignment="1">
      <alignment horizontal="left" vertical="center" indent="1"/>
    </xf>
    <xf numFmtId="0" fontId="2" fillId="2" borderId="0" xfId="0" applyFont="1" applyFill="1"/>
    <xf numFmtId="0" fontId="0" fillId="2" borderId="0" xfId="0" applyFill="1" applyAlignment="1">
      <alignment horizontal="right" vertical="center" indent="1"/>
    </xf>
    <xf numFmtId="4" fontId="0" fillId="2" borderId="3" xfId="0" applyNumberFormat="1" applyFill="1" applyBorder="1" applyAlignment="1" applyProtection="1">
      <alignment horizontal="right" vertical="center" indent="1"/>
      <protection locked="0"/>
    </xf>
    <xf numFmtId="4" fontId="0" fillId="2" borderId="5" xfId="0" applyNumberFormat="1" applyFill="1" applyBorder="1" applyAlignment="1" applyProtection="1">
      <alignment horizontal="right" vertical="center" indent="1"/>
      <protection locked="0"/>
    </xf>
    <xf numFmtId="4" fontId="0" fillId="2" borderId="4" xfId="0" applyNumberFormat="1" applyFill="1" applyBorder="1" applyAlignment="1" applyProtection="1">
      <alignment horizontal="right" vertical="center" indent="1"/>
      <protection locked="0"/>
    </xf>
    <xf numFmtId="4" fontId="0" fillId="2" borderId="1" xfId="0" applyNumberFormat="1" applyFill="1" applyBorder="1" applyAlignment="1" applyProtection="1">
      <alignment horizontal="right" vertical="center" indent="1"/>
      <protection locked="0"/>
    </xf>
    <xf numFmtId="4" fontId="0" fillId="2" borderId="4" xfId="0" applyNumberFormat="1" applyFill="1" applyBorder="1" applyAlignment="1" applyProtection="1">
      <alignment horizontal="right" vertical="center" indent="1"/>
      <protection locked="0"/>
    </xf>
    <xf numFmtId="4" fontId="0" fillId="2" borderId="5" xfId="0" applyNumberFormat="1" applyFill="1" applyBorder="1" applyAlignment="1" applyProtection="1">
      <alignment horizontal="right" vertical="center" indent="1"/>
      <protection locked="0"/>
    </xf>
    <xf numFmtId="4" fontId="0" fillId="2" borderId="3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zoomScaleNormal="100" workbookViewId="0">
      <selection activeCell="K78" sqref="K78:K79"/>
    </sheetView>
  </sheetViews>
  <sheetFormatPr defaultRowHeight="14.5" x14ac:dyDescent="0.35"/>
  <cols>
    <col min="1" max="1" width="3.453125" customWidth="1"/>
    <col min="2" max="2" width="4.81640625" customWidth="1"/>
    <col min="3" max="3" width="14.36328125" style="5" customWidth="1"/>
    <col min="4" max="5" width="8.90625" style="5"/>
    <col min="6" max="6" width="11.453125" style="5" customWidth="1"/>
    <col min="7" max="7" width="28.08984375" style="5" customWidth="1"/>
    <col min="11" max="11" width="13" style="7" customWidth="1"/>
    <col min="12" max="12" width="13.90625" style="7" customWidth="1"/>
    <col min="13" max="13" width="3.90625" customWidth="1"/>
  </cols>
  <sheetData>
    <row r="1" spans="1:16" s="74" customFormat="1" x14ac:dyDescent="0.35">
      <c r="C1" s="75"/>
      <c r="D1" s="75"/>
      <c r="E1" s="75"/>
      <c r="F1" s="76" t="s">
        <v>66</v>
      </c>
      <c r="G1" s="76"/>
      <c r="H1" s="76"/>
      <c r="I1" s="76"/>
      <c r="J1" s="76"/>
      <c r="K1" s="76"/>
      <c r="L1" s="76"/>
      <c r="M1" s="77"/>
    </row>
    <row r="2" spans="1:16" ht="15" customHeight="1" x14ac:dyDescent="0.3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6" ht="15" customHeight="1" x14ac:dyDescent="0.3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6" ht="15" customHeight="1" x14ac:dyDescent="0.35">
      <c r="B4" s="16" t="s">
        <v>1</v>
      </c>
      <c r="C4" s="22"/>
      <c r="D4" s="23" t="s">
        <v>59</v>
      </c>
      <c r="E4" s="22"/>
      <c r="F4" s="22"/>
      <c r="G4" s="22"/>
      <c r="H4" s="24"/>
      <c r="I4" s="24"/>
      <c r="J4" s="16"/>
      <c r="K4" s="25"/>
      <c r="L4" s="25"/>
    </row>
    <row r="5" spans="1:16" ht="15" customHeight="1" x14ac:dyDescent="0.35">
      <c r="B5" s="26" t="s">
        <v>60</v>
      </c>
      <c r="C5" s="27"/>
      <c r="D5" s="23" t="s">
        <v>61</v>
      </c>
      <c r="E5" s="22"/>
      <c r="F5" s="22"/>
      <c r="G5" s="22"/>
      <c r="H5" s="24"/>
      <c r="I5" s="24"/>
      <c r="J5" s="16"/>
      <c r="K5" s="25"/>
      <c r="L5" s="25"/>
    </row>
    <row r="6" spans="1:16" ht="15" customHeight="1" x14ac:dyDescent="0.35">
      <c r="B6" s="49" t="s">
        <v>2</v>
      </c>
      <c r="C6" s="49"/>
      <c r="D6" s="50" t="s">
        <v>58</v>
      </c>
      <c r="E6" s="50"/>
      <c r="F6" s="50"/>
      <c r="G6" s="50"/>
      <c r="H6" s="50"/>
      <c r="I6" s="50"/>
      <c r="J6" s="50"/>
      <c r="K6" s="25"/>
      <c r="L6" s="25"/>
    </row>
    <row r="7" spans="1:16" ht="15" customHeight="1" x14ac:dyDescent="0.35">
      <c r="B7" s="49" t="s">
        <v>3</v>
      </c>
      <c r="C7" s="49"/>
      <c r="D7" s="50" t="s">
        <v>57</v>
      </c>
      <c r="E7" s="50"/>
      <c r="F7" s="50"/>
      <c r="G7" s="50"/>
      <c r="H7" s="50"/>
      <c r="I7" s="50"/>
      <c r="J7" s="50"/>
    </row>
    <row r="8" spans="1:16" ht="15" customHeight="1" x14ac:dyDescent="0.3">
      <c r="B8" s="16"/>
      <c r="C8" s="17"/>
      <c r="D8" s="17"/>
      <c r="E8" s="17"/>
      <c r="F8" s="17"/>
      <c r="G8" s="17"/>
      <c r="H8" s="18"/>
      <c r="I8" s="18"/>
      <c r="J8" s="16"/>
    </row>
    <row r="9" spans="1:16" x14ac:dyDescent="0.35">
      <c r="A9" s="78" t="s">
        <v>67</v>
      </c>
      <c r="B9" s="79"/>
      <c r="C9" s="80"/>
      <c r="D9" s="80"/>
      <c r="E9" s="80"/>
      <c r="F9" s="80"/>
      <c r="G9" s="80"/>
      <c r="H9" s="81"/>
      <c r="I9" s="81"/>
      <c r="J9" s="81"/>
      <c r="K9" s="82"/>
      <c r="L9" s="82"/>
    </row>
    <row r="10" spans="1:16" s="3" customFormat="1" x14ac:dyDescent="0.35">
      <c r="B10" s="19"/>
      <c r="C10" s="51" t="s">
        <v>4</v>
      </c>
      <c r="D10" s="51"/>
      <c r="E10" s="51"/>
      <c r="F10" s="51"/>
      <c r="G10" s="51"/>
      <c r="H10" s="20" t="s">
        <v>5</v>
      </c>
      <c r="I10" s="52" t="s">
        <v>6</v>
      </c>
      <c r="J10" s="53"/>
      <c r="K10" s="8" t="s">
        <v>7</v>
      </c>
      <c r="L10" s="8" t="s">
        <v>8</v>
      </c>
    </row>
    <row r="11" spans="1:16" ht="27" customHeight="1" x14ac:dyDescent="0.35">
      <c r="B11" s="45">
        <v>1</v>
      </c>
      <c r="C11" s="47" t="s">
        <v>63</v>
      </c>
      <c r="D11" s="47"/>
      <c r="E11" s="47"/>
      <c r="F11" s="47"/>
      <c r="G11" s="47"/>
      <c r="H11" s="45" t="s">
        <v>9</v>
      </c>
      <c r="I11" s="54">
        <v>120</v>
      </c>
      <c r="J11" s="55"/>
      <c r="K11" s="83"/>
      <c r="L11" s="60">
        <f>K11*I11</f>
        <v>0</v>
      </c>
    </row>
    <row r="12" spans="1:16" ht="3.5" customHeight="1" x14ac:dyDescent="0.35">
      <c r="B12" s="45"/>
      <c r="C12" s="47"/>
      <c r="D12" s="47"/>
      <c r="E12" s="47"/>
      <c r="F12" s="47"/>
      <c r="G12" s="47"/>
      <c r="H12" s="45"/>
      <c r="I12" s="54"/>
      <c r="J12" s="55"/>
      <c r="K12" s="84"/>
      <c r="L12" s="61"/>
      <c r="M12" s="66"/>
      <c r="N12" s="67"/>
      <c r="O12" s="67"/>
    </row>
    <row r="13" spans="1:16" ht="15" customHeight="1" x14ac:dyDescent="0.35">
      <c r="B13" s="45">
        <v>2</v>
      </c>
      <c r="C13" s="47" t="s">
        <v>64</v>
      </c>
      <c r="D13" s="47"/>
      <c r="E13" s="47"/>
      <c r="F13" s="47"/>
      <c r="G13" s="47"/>
      <c r="H13" s="45" t="s">
        <v>9</v>
      </c>
      <c r="I13" s="45">
        <v>1</v>
      </c>
      <c r="J13" s="46"/>
      <c r="K13" s="83"/>
      <c r="L13" s="60">
        <f>K13*I13</f>
        <v>0</v>
      </c>
    </row>
    <row r="14" spans="1:16" ht="14.5" customHeight="1" x14ac:dyDescent="0.35">
      <c r="B14" s="45"/>
      <c r="C14" s="47"/>
      <c r="D14" s="47"/>
      <c r="E14" s="47"/>
      <c r="F14" s="47"/>
      <c r="G14" s="47"/>
      <c r="H14" s="45"/>
      <c r="I14" s="45"/>
      <c r="J14" s="46"/>
      <c r="K14" s="85"/>
      <c r="L14" s="62"/>
      <c r="M14" s="68"/>
      <c r="N14" s="69"/>
      <c r="O14" s="69"/>
    </row>
    <row r="15" spans="1:16" x14ac:dyDescent="0.35">
      <c r="B15" s="45"/>
      <c r="C15" s="47"/>
      <c r="D15" s="47"/>
      <c r="E15" s="47"/>
      <c r="F15" s="47"/>
      <c r="G15" s="47"/>
      <c r="H15" s="45"/>
      <c r="I15" s="45"/>
      <c r="J15" s="46"/>
      <c r="K15" s="85"/>
      <c r="L15" s="62"/>
      <c r="M15" s="68"/>
      <c r="N15" s="69"/>
      <c r="O15" s="69"/>
    </row>
    <row r="16" spans="1:16" x14ac:dyDescent="0.35">
      <c r="B16" s="45"/>
      <c r="C16" s="47"/>
      <c r="D16" s="47"/>
      <c r="E16" s="47"/>
      <c r="F16" s="47"/>
      <c r="G16" s="47"/>
      <c r="H16" s="45"/>
      <c r="I16" s="45"/>
      <c r="J16" s="46"/>
      <c r="K16" s="85"/>
      <c r="L16" s="62"/>
      <c r="M16" s="68"/>
      <c r="N16" s="69"/>
      <c r="O16" s="69"/>
      <c r="P16" s="1"/>
    </row>
    <row r="17" spans="2:16" ht="10" customHeight="1" x14ac:dyDescent="0.35">
      <c r="B17" s="45"/>
      <c r="C17" s="47"/>
      <c r="D17" s="47"/>
      <c r="E17" s="47"/>
      <c r="F17" s="47"/>
      <c r="G17" s="47"/>
      <c r="H17" s="45"/>
      <c r="I17" s="45"/>
      <c r="J17" s="46"/>
      <c r="K17" s="84"/>
      <c r="L17" s="61"/>
      <c r="M17" s="1"/>
      <c r="N17" s="1"/>
      <c r="O17" s="1"/>
      <c r="P17" s="1"/>
    </row>
    <row r="18" spans="2:16" ht="79" customHeight="1" x14ac:dyDescent="0.35">
      <c r="B18" s="21">
        <v>3</v>
      </c>
      <c r="C18" s="47" t="s">
        <v>62</v>
      </c>
      <c r="D18" s="47"/>
      <c r="E18" s="47"/>
      <c r="F18" s="47"/>
      <c r="G18" s="47"/>
      <c r="H18" s="21" t="s">
        <v>11</v>
      </c>
      <c r="I18" s="45">
        <v>1</v>
      </c>
      <c r="J18" s="46"/>
      <c r="K18" s="86"/>
      <c r="L18" s="11">
        <f>K18*I18</f>
        <v>0</v>
      </c>
      <c r="M18" s="1"/>
      <c r="N18" s="1"/>
      <c r="O18" s="1"/>
      <c r="P18" s="1"/>
    </row>
    <row r="19" spans="2:16" ht="50" customHeight="1" x14ac:dyDescent="0.35">
      <c r="B19" s="28">
        <v>4</v>
      </c>
      <c r="C19" s="47" t="s">
        <v>65</v>
      </c>
      <c r="D19" s="47"/>
      <c r="E19" s="47"/>
      <c r="F19" s="47"/>
      <c r="G19" s="47"/>
      <c r="H19" s="21" t="s">
        <v>9</v>
      </c>
      <c r="I19" s="45">
        <v>1</v>
      </c>
      <c r="J19" s="46"/>
      <c r="K19" s="86"/>
      <c r="L19" s="11">
        <f>K19*I19</f>
        <v>0</v>
      </c>
      <c r="M19" s="70"/>
      <c r="N19" s="71"/>
      <c r="O19" s="71"/>
      <c r="P19" s="1"/>
    </row>
    <row r="20" spans="2:16" x14ac:dyDescent="0.35">
      <c r="B20" s="45">
        <v>5</v>
      </c>
      <c r="C20" s="47" t="s">
        <v>36</v>
      </c>
      <c r="D20" s="47"/>
      <c r="E20" s="47"/>
      <c r="F20" s="47"/>
      <c r="G20" s="47"/>
      <c r="H20" s="45" t="s">
        <v>11</v>
      </c>
      <c r="I20" s="45">
        <v>1</v>
      </c>
      <c r="J20" s="46"/>
      <c r="K20" s="83"/>
      <c r="L20" s="63">
        <f>K20*I20</f>
        <v>0</v>
      </c>
      <c r="M20" s="1"/>
      <c r="N20" s="1"/>
      <c r="O20" s="1"/>
      <c r="P20" s="1"/>
    </row>
    <row r="21" spans="2:16" ht="8.5" customHeight="1" x14ac:dyDescent="0.35">
      <c r="B21" s="45"/>
      <c r="C21" s="47"/>
      <c r="D21" s="47"/>
      <c r="E21" s="47"/>
      <c r="F21" s="47"/>
      <c r="G21" s="47"/>
      <c r="H21" s="45"/>
      <c r="I21" s="45"/>
      <c r="J21" s="46"/>
      <c r="K21" s="85"/>
      <c r="L21" s="64"/>
    </row>
    <row r="22" spans="2:16" ht="9" customHeight="1" x14ac:dyDescent="0.35">
      <c r="B22" s="45"/>
      <c r="C22" s="47"/>
      <c r="D22" s="47"/>
      <c r="E22" s="47"/>
      <c r="F22" s="47"/>
      <c r="G22" s="47"/>
      <c r="H22" s="45"/>
      <c r="I22" s="45"/>
      <c r="J22" s="46"/>
      <c r="K22" s="84"/>
      <c r="L22" s="65"/>
    </row>
    <row r="23" spans="2:16" ht="31" customHeight="1" x14ac:dyDescent="0.35">
      <c r="B23" s="21">
        <v>6</v>
      </c>
      <c r="C23" s="56" t="s">
        <v>12</v>
      </c>
      <c r="D23" s="57"/>
      <c r="E23" s="57"/>
      <c r="F23" s="57"/>
      <c r="G23" s="58"/>
      <c r="H23" s="21" t="s">
        <v>11</v>
      </c>
      <c r="I23" s="46">
        <v>1</v>
      </c>
      <c r="J23" s="59"/>
      <c r="K23" s="87"/>
      <c r="L23" s="13">
        <f>I23*K23</f>
        <v>0</v>
      </c>
    </row>
    <row r="24" spans="2:16" x14ac:dyDescent="0.35">
      <c r="B24" s="45">
        <v>7</v>
      </c>
      <c r="C24" s="47" t="s">
        <v>10</v>
      </c>
      <c r="D24" s="47"/>
      <c r="E24" s="47"/>
      <c r="F24" s="47"/>
      <c r="G24" s="47"/>
      <c r="H24" s="45" t="s">
        <v>9</v>
      </c>
      <c r="I24" s="45">
        <v>1</v>
      </c>
      <c r="J24" s="46"/>
      <c r="K24" s="83"/>
      <c r="L24" s="60">
        <f>K24*I24</f>
        <v>0</v>
      </c>
    </row>
    <row r="25" spans="2:16" x14ac:dyDescent="0.35">
      <c r="B25" s="45"/>
      <c r="C25" s="47"/>
      <c r="D25" s="47"/>
      <c r="E25" s="47"/>
      <c r="F25" s="47"/>
      <c r="G25" s="47"/>
      <c r="H25" s="45"/>
      <c r="I25" s="45"/>
      <c r="J25" s="46"/>
      <c r="K25" s="85"/>
      <c r="L25" s="62"/>
    </row>
    <row r="26" spans="2:16" ht="3.65" customHeight="1" x14ac:dyDescent="0.35">
      <c r="B26" s="45"/>
      <c r="C26" s="47"/>
      <c r="D26" s="47"/>
      <c r="E26" s="47"/>
      <c r="F26" s="47"/>
      <c r="G26" s="47"/>
      <c r="H26" s="45"/>
      <c r="I26" s="45"/>
      <c r="J26" s="46"/>
      <c r="K26" s="84"/>
      <c r="L26" s="61"/>
    </row>
    <row r="27" spans="2:16" x14ac:dyDescent="0.35">
      <c r="B27" s="45">
        <v>8</v>
      </c>
      <c r="C27" s="47" t="s">
        <v>13</v>
      </c>
      <c r="D27" s="47"/>
      <c r="E27" s="47"/>
      <c r="F27" s="47"/>
      <c r="G27" s="47"/>
      <c r="H27" s="45" t="s">
        <v>11</v>
      </c>
      <c r="I27" s="45">
        <v>1</v>
      </c>
      <c r="J27" s="46"/>
      <c r="K27" s="83"/>
      <c r="L27" s="60">
        <f>K27*I27</f>
        <v>0</v>
      </c>
    </row>
    <row r="28" spans="2:16" ht="4" customHeight="1" x14ac:dyDescent="0.35">
      <c r="B28" s="45"/>
      <c r="C28" s="47"/>
      <c r="D28" s="47"/>
      <c r="E28" s="47"/>
      <c r="F28" s="47"/>
      <c r="G28" s="47"/>
      <c r="H28" s="45"/>
      <c r="I28" s="45"/>
      <c r="J28" s="46"/>
      <c r="K28" s="84"/>
      <c r="L28" s="61"/>
    </row>
    <row r="29" spans="2:16" ht="18.5" customHeight="1" x14ac:dyDescent="0.35">
      <c r="B29" s="21">
        <v>9</v>
      </c>
      <c r="C29" s="48" t="s">
        <v>37</v>
      </c>
      <c r="D29" s="48"/>
      <c r="E29" s="48"/>
      <c r="F29" s="48"/>
      <c r="G29" s="48"/>
      <c r="H29" s="21" t="s">
        <v>9</v>
      </c>
      <c r="I29" s="45">
        <v>50</v>
      </c>
      <c r="J29" s="46"/>
      <c r="K29" s="86"/>
      <c r="L29" s="11">
        <f t="shared" ref="L29:L30" si="0">K29*I29</f>
        <v>0</v>
      </c>
    </row>
    <row r="30" spans="2:16" ht="18.5" customHeight="1" x14ac:dyDescent="0.35">
      <c r="B30" s="21">
        <v>10</v>
      </c>
      <c r="C30" s="48" t="s">
        <v>38</v>
      </c>
      <c r="D30" s="48"/>
      <c r="E30" s="48"/>
      <c r="F30" s="48"/>
      <c r="G30" s="48"/>
      <c r="H30" s="21" t="s">
        <v>9</v>
      </c>
      <c r="I30" s="45">
        <v>50</v>
      </c>
      <c r="J30" s="46"/>
      <c r="K30" s="86"/>
      <c r="L30" s="11">
        <f t="shared" si="0"/>
        <v>0</v>
      </c>
    </row>
    <row r="31" spans="2:16" x14ac:dyDescent="0.35">
      <c r="B31" s="45">
        <v>11</v>
      </c>
      <c r="C31" s="47" t="s">
        <v>39</v>
      </c>
      <c r="D31" s="47"/>
      <c r="E31" s="47"/>
      <c r="F31" s="47"/>
      <c r="G31" s="47"/>
      <c r="H31" s="45" t="s">
        <v>14</v>
      </c>
      <c r="I31" s="45">
        <v>300</v>
      </c>
      <c r="J31" s="46"/>
      <c r="K31" s="83"/>
      <c r="L31" s="60">
        <f>K31*I31</f>
        <v>0</v>
      </c>
    </row>
    <row r="32" spans="2:16" ht="3.5" customHeight="1" x14ac:dyDescent="0.35">
      <c r="B32" s="45"/>
      <c r="C32" s="47"/>
      <c r="D32" s="47"/>
      <c r="E32" s="47"/>
      <c r="F32" s="47"/>
      <c r="G32" s="47"/>
      <c r="H32" s="45"/>
      <c r="I32" s="45"/>
      <c r="J32" s="46"/>
      <c r="K32" s="84"/>
      <c r="L32" s="61"/>
    </row>
    <row r="33" spans="2:12" x14ac:dyDescent="0.35">
      <c r="B33" s="45">
        <v>12</v>
      </c>
      <c r="C33" s="47" t="s">
        <v>51</v>
      </c>
      <c r="D33" s="47"/>
      <c r="E33" s="47"/>
      <c r="F33" s="47"/>
      <c r="G33" s="47"/>
      <c r="H33" s="45" t="s">
        <v>11</v>
      </c>
      <c r="I33" s="45">
        <v>2</v>
      </c>
      <c r="J33" s="46"/>
      <c r="K33" s="83"/>
      <c r="L33" s="60">
        <f>K33*I33</f>
        <v>0</v>
      </c>
    </row>
    <row r="34" spans="2:12" ht="8.5" customHeight="1" x14ac:dyDescent="0.35">
      <c r="B34" s="45"/>
      <c r="C34" s="47"/>
      <c r="D34" s="47"/>
      <c r="E34" s="47"/>
      <c r="F34" s="47"/>
      <c r="G34" s="47"/>
      <c r="H34" s="45"/>
      <c r="I34" s="45"/>
      <c r="J34" s="46"/>
      <c r="K34" s="85"/>
      <c r="L34" s="62"/>
    </row>
    <row r="35" spans="2:12" ht="8" customHeight="1" x14ac:dyDescent="0.35">
      <c r="B35" s="45"/>
      <c r="C35" s="47"/>
      <c r="D35" s="47"/>
      <c r="E35" s="47"/>
      <c r="F35" s="47"/>
      <c r="G35" s="47"/>
      <c r="H35" s="45"/>
      <c r="I35" s="45"/>
      <c r="J35" s="46"/>
      <c r="K35" s="85"/>
      <c r="L35" s="62"/>
    </row>
    <row r="36" spans="2:12" ht="9.65" customHeight="1" x14ac:dyDescent="0.35">
      <c r="B36" s="45"/>
      <c r="C36" s="47"/>
      <c r="D36" s="47"/>
      <c r="E36" s="47"/>
      <c r="F36" s="47"/>
      <c r="G36" s="47"/>
      <c r="H36" s="45"/>
      <c r="I36" s="45"/>
      <c r="J36" s="46"/>
      <c r="K36" s="85"/>
      <c r="L36" s="62"/>
    </row>
    <row r="37" spans="2:12" ht="7.25" customHeight="1" x14ac:dyDescent="0.35">
      <c r="B37" s="45"/>
      <c r="C37" s="47"/>
      <c r="D37" s="47"/>
      <c r="E37" s="47"/>
      <c r="F37" s="47"/>
      <c r="G37" s="47"/>
      <c r="H37" s="45"/>
      <c r="I37" s="45"/>
      <c r="J37" s="46"/>
      <c r="K37" s="85"/>
      <c r="L37" s="62"/>
    </row>
    <row r="38" spans="2:12" ht="14.4" hidden="1" x14ac:dyDescent="0.3">
      <c r="B38" s="45"/>
      <c r="C38" s="47"/>
      <c r="D38" s="47"/>
      <c r="E38" s="47"/>
      <c r="F38" s="47"/>
      <c r="G38" s="47"/>
      <c r="H38" s="45"/>
      <c r="I38" s="45"/>
      <c r="J38" s="46"/>
      <c r="K38" s="85"/>
      <c r="L38" s="62"/>
    </row>
    <row r="39" spans="2:12" ht="14.4" hidden="1" x14ac:dyDescent="0.3">
      <c r="B39" s="45"/>
      <c r="C39" s="47"/>
      <c r="D39" s="47"/>
      <c r="E39" s="47"/>
      <c r="F39" s="47"/>
      <c r="G39" s="47"/>
      <c r="H39" s="45"/>
      <c r="I39" s="45"/>
      <c r="J39" s="46"/>
      <c r="K39" s="84"/>
      <c r="L39" s="61"/>
    </row>
    <row r="40" spans="2:12" ht="16" customHeight="1" x14ac:dyDescent="0.35">
      <c r="B40" s="37">
        <v>13</v>
      </c>
      <c r="C40" s="40" t="s">
        <v>15</v>
      </c>
      <c r="D40" s="40"/>
      <c r="E40" s="40"/>
      <c r="F40" s="40"/>
      <c r="G40" s="40"/>
      <c r="H40" s="37" t="s">
        <v>11</v>
      </c>
      <c r="I40" s="37">
        <v>2</v>
      </c>
      <c r="J40" s="32"/>
      <c r="K40" s="83"/>
      <c r="L40" s="60">
        <f>K40*I40</f>
        <v>0</v>
      </c>
    </row>
    <row r="41" spans="2:12" ht="3" customHeight="1" x14ac:dyDescent="0.3">
      <c r="B41" s="37"/>
      <c r="C41" s="40"/>
      <c r="D41" s="40"/>
      <c r="E41" s="40"/>
      <c r="F41" s="40"/>
      <c r="G41" s="40"/>
      <c r="H41" s="37"/>
      <c r="I41" s="37"/>
      <c r="J41" s="32"/>
      <c r="K41" s="84"/>
      <c r="L41" s="61"/>
    </row>
    <row r="42" spans="2:12" ht="18.5" customHeight="1" x14ac:dyDescent="0.35">
      <c r="B42" s="2">
        <v>14</v>
      </c>
      <c r="C42" s="42" t="s">
        <v>45</v>
      </c>
      <c r="D42" s="43"/>
      <c r="E42" s="43"/>
      <c r="F42" s="43"/>
      <c r="G42" s="44"/>
      <c r="H42" s="2" t="s">
        <v>14</v>
      </c>
      <c r="I42" s="37">
        <v>250</v>
      </c>
      <c r="J42" s="32"/>
      <c r="K42" s="86"/>
      <c r="L42" s="11">
        <f t="shared" ref="L42:L49" si="1">K42*I42</f>
        <v>0</v>
      </c>
    </row>
    <row r="43" spans="2:12" ht="18.5" customHeight="1" x14ac:dyDescent="0.35">
      <c r="B43" s="2">
        <v>15</v>
      </c>
      <c r="C43" s="42" t="s">
        <v>43</v>
      </c>
      <c r="D43" s="43"/>
      <c r="E43" s="43"/>
      <c r="F43" s="43"/>
      <c r="G43" s="44"/>
      <c r="H43" s="2" t="s">
        <v>14</v>
      </c>
      <c r="I43" s="37">
        <v>100</v>
      </c>
      <c r="J43" s="32"/>
      <c r="K43" s="86"/>
      <c r="L43" s="11">
        <f t="shared" si="1"/>
        <v>0</v>
      </c>
    </row>
    <row r="44" spans="2:12" ht="18.5" customHeight="1" x14ac:dyDescent="0.35">
      <c r="B44" s="2">
        <v>16</v>
      </c>
      <c r="C44" s="41" t="s">
        <v>44</v>
      </c>
      <c r="D44" s="41"/>
      <c r="E44" s="41"/>
      <c r="F44" s="41"/>
      <c r="G44" s="41"/>
      <c r="H44" s="2" t="s">
        <v>14</v>
      </c>
      <c r="I44" s="37">
        <v>300</v>
      </c>
      <c r="J44" s="32"/>
      <c r="K44" s="86"/>
      <c r="L44" s="11">
        <f t="shared" si="1"/>
        <v>0</v>
      </c>
    </row>
    <row r="45" spans="2:12" ht="18.5" customHeight="1" x14ac:dyDescent="0.35">
      <c r="B45" s="2">
        <v>17</v>
      </c>
      <c r="C45" s="41" t="s">
        <v>46</v>
      </c>
      <c r="D45" s="41"/>
      <c r="E45" s="41"/>
      <c r="F45" s="41"/>
      <c r="G45" s="41"/>
      <c r="H45" s="2" t="s">
        <v>14</v>
      </c>
      <c r="I45" s="37">
        <v>800</v>
      </c>
      <c r="J45" s="32"/>
      <c r="K45" s="86"/>
      <c r="L45" s="11">
        <f t="shared" si="1"/>
        <v>0</v>
      </c>
    </row>
    <row r="46" spans="2:12" ht="18.5" customHeight="1" x14ac:dyDescent="0.35">
      <c r="B46" s="2">
        <v>18</v>
      </c>
      <c r="C46" s="41" t="s">
        <v>55</v>
      </c>
      <c r="D46" s="41"/>
      <c r="E46" s="41"/>
      <c r="F46" s="41"/>
      <c r="G46" s="41"/>
      <c r="H46" s="2" t="s">
        <v>14</v>
      </c>
      <c r="I46" s="32">
        <v>500</v>
      </c>
      <c r="J46" s="33"/>
      <c r="K46" s="86"/>
      <c r="L46" s="11">
        <f t="shared" si="1"/>
        <v>0</v>
      </c>
    </row>
    <row r="47" spans="2:12" ht="18.5" customHeight="1" x14ac:dyDescent="0.35">
      <c r="B47" s="2">
        <v>19</v>
      </c>
      <c r="C47" s="41" t="s">
        <v>56</v>
      </c>
      <c r="D47" s="41"/>
      <c r="E47" s="41"/>
      <c r="F47" s="41"/>
      <c r="G47" s="41"/>
      <c r="H47" s="2" t="s">
        <v>14</v>
      </c>
      <c r="I47" s="32">
        <v>300</v>
      </c>
      <c r="J47" s="33"/>
      <c r="K47" s="86"/>
      <c r="L47" s="11">
        <f t="shared" si="1"/>
        <v>0</v>
      </c>
    </row>
    <row r="48" spans="2:12" ht="18.5" customHeight="1" x14ac:dyDescent="0.35">
      <c r="B48" s="2">
        <v>20</v>
      </c>
      <c r="C48" s="41" t="s">
        <v>16</v>
      </c>
      <c r="D48" s="41"/>
      <c r="E48" s="41"/>
      <c r="F48" s="41"/>
      <c r="G48" s="41"/>
      <c r="H48" s="2" t="s">
        <v>14</v>
      </c>
      <c r="I48" s="37">
        <v>150</v>
      </c>
      <c r="J48" s="32"/>
      <c r="K48" s="86"/>
      <c r="L48" s="11">
        <f t="shared" si="1"/>
        <v>0</v>
      </c>
    </row>
    <row r="49" spans="2:12" ht="18.5" customHeight="1" x14ac:dyDescent="0.35">
      <c r="B49" s="2">
        <v>21</v>
      </c>
      <c r="C49" s="41" t="s">
        <v>17</v>
      </c>
      <c r="D49" s="41"/>
      <c r="E49" s="41"/>
      <c r="F49" s="41"/>
      <c r="G49" s="41"/>
      <c r="H49" s="2" t="s">
        <v>11</v>
      </c>
      <c r="I49" s="37">
        <v>1</v>
      </c>
      <c r="J49" s="32"/>
      <c r="K49" s="86"/>
      <c r="L49" s="11">
        <f t="shared" si="1"/>
        <v>0</v>
      </c>
    </row>
    <row r="50" spans="2:12" x14ac:dyDescent="0.35">
      <c r="B50" s="37">
        <v>22</v>
      </c>
      <c r="C50" s="40" t="s">
        <v>18</v>
      </c>
      <c r="D50" s="40"/>
      <c r="E50" s="40"/>
      <c r="F50" s="40"/>
      <c r="G50" s="40"/>
      <c r="H50" s="37" t="s">
        <v>9</v>
      </c>
      <c r="I50" s="37">
        <v>3</v>
      </c>
      <c r="J50" s="32"/>
      <c r="K50" s="83"/>
      <c r="L50" s="60">
        <f>K50*I50</f>
        <v>0</v>
      </c>
    </row>
    <row r="51" spans="2:12" ht="5" customHeight="1" x14ac:dyDescent="0.35">
      <c r="B51" s="37"/>
      <c r="C51" s="40"/>
      <c r="D51" s="40"/>
      <c r="E51" s="40"/>
      <c r="F51" s="40"/>
      <c r="G51" s="40"/>
      <c r="H51" s="37"/>
      <c r="I51" s="37"/>
      <c r="J51" s="32"/>
      <c r="K51" s="84"/>
      <c r="L51" s="61"/>
    </row>
    <row r="52" spans="2:12" x14ac:dyDescent="0.35">
      <c r="B52" s="37">
        <v>23</v>
      </c>
      <c r="C52" s="40" t="s">
        <v>19</v>
      </c>
      <c r="D52" s="40"/>
      <c r="E52" s="40"/>
      <c r="F52" s="40"/>
      <c r="G52" s="40"/>
      <c r="H52" s="37" t="s">
        <v>11</v>
      </c>
      <c r="I52" s="37">
        <v>1</v>
      </c>
      <c r="J52" s="32"/>
      <c r="K52" s="83"/>
      <c r="L52" s="60">
        <f>K52*I52</f>
        <v>0</v>
      </c>
    </row>
    <row r="53" spans="2:12" ht="4" customHeight="1" x14ac:dyDescent="0.35">
      <c r="B53" s="37"/>
      <c r="C53" s="40"/>
      <c r="D53" s="40"/>
      <c r="E53" s="40"/>
      <c r="F53" s="40"/>
      <c r="G53" s="40"/>
      <c r="H53" s="37"/>
      <c r="I53" s="37"/>
      <c r="J53" s="32"/>
      <c r="K53" s="84"/>
      <c r="L53" s="61"/>
    </row>
    <row r="54" spans="2:12" x14ac:dyDescent="0.35">
      <c r="B54" s="37">
        <v>24</v>
      </c>
      <c r="C54" s="40" t="s">
        <v>41</v>
      </c>
      <c r="D54" s="40"/>
      <c r="E54" s="40"/>
      <c r="F54" s="40"/>
      <c r="G54" s="40"/>
      <c r="H54" s="37" t="s">
        <v>11</v>
      </c>
      <c r="I54" s="37">
        <v>1</v>
      </c>
      <c r="J54" s="32"/>
      <c r="K54" s="83"/>
      <c r="L54" s="60">
        <f>K54*I54</f>
        <v>0</v>
      </c>
    </row>
    <row r="55" spans="2:12" ht="9.5" customHeight="1" x14ac:dyDescent="0.35">
      <c r="B55" s="37"/>
      <c r="C55" s="40"/>
      <c r="D55" s="40"/>
      <c r="E55" s="40"/>
      <c r="F55" s="40"/>
      <c r="G55" s="40"/>
      <c r="H55" s="37"/>
      <c r="I55" s="37"/>
      <c r="J55" s="32"/>
      <c r="K55" s="85"/>
      <c r="L55" s="62"/>
    </row>
    <row r="56" spans="2:12" ht="6.65" customHeight="1" x14ac:dyDescent="0.35">
      <c r="B56" s="37"/>
      <c r="C56" s="40"/>
      <c r="D56" s="40"/>
      <c r="E56" s="40"/>
      <c r="F56" s="40"/>
      <c r="G56" s="40"/>
      <c r="H56" s="37"/>
      <c r="I56" s="37"/>
      <c r="J56" s="32"/>
      <c r="K56" s="84"/>
      <c r="L56" s="61"/>
    </row>
    <row r="57" spans="2:12" x14ac:dyDescent="0.35">
      <c r="B57" s="37">
        <v>25</v>
      </c>
      <c r="C57" s="40" t="s">
        <v>54</v>
      </c>
      <c r="D57" s="40"/>
      <c r="E57" s="40"/>
      <c r="F57" s="40"/>
      <c r="G57" s="40"/>
      <c r="H57" s="37" t="s">
        <v>11</v>
      </c>
      <c r="I57" s="37">
        <v>1</v>
      </c>
      <c r="J57" s="32"/>
      <c r="K57" s="83"/>
      <c r="L57" s="60">
        <f>K57*I57</f>
        <v>0</v>
      </c>
    </row>
    <row r="58" spans="2:12" x14ac:dyDescent="0.35">
      <c r="B58" s="37"/>
      <c r="C58" s="40"/>
      <c r="D58" s="40"/>
      <c r="E58" s="40"/>
      <c r="F58" s="40"/>
      <c r="G58" s="40"/>
      <c r="H58" s="37"/>
      <c r="I58" s="37"/>
      <c r="J58" s="32"/>
      <c r="K58" s="85"/>
      <c r="L58" s="62"/>
    </row>
    <row r="59" spans="2:12" ht="4" customHeight="1" x14ac:dyDescent="0.35">
      <c r="B59" s="37"/>
      <c r="C59" s="40"/>
      <c r="D59" s="40"/>
      <c r="E59" s="40"/>
      <c r="F59" s="40"/>
      <c r="G59" s="40"/>
      <c r="H59" s="37"/>
      <c r="I59" s="37"/>
      <c r="J59" s="32"/>
      <c r="K59" s="84"/>
      <c r="L59" s="61"/>
    </row>
    <row r="60" spans="2:12" ht="18.5" customHeight="1" x14ac:dyDescent="0.35">
      <c r="B60" s="2">
        <v>26</v>
      </c>
      <c r="C60" s="40" t="s">
        <v>47</v>
      </c>
      <c r="D60" s="40"/>
      <c r="E60" s="40"/>
      <c r="F60" s="40"/>
      <c r="G60" s="40"/>
      <c r="H60" s="2" t="s">
        <v>9</v>
      </c>
      <c r="I60" s="37">
        <v>1</v>
      </c>
      <c r="J60" s="32"/>
      <c r="K60" s="86"/>
      <c r="L60" s="14">
        <f>K60*I60</f>
        <v>0</v>
      </c>
    </row>
    <row r="61" spans="2:12" x14ac:dyDescent="0.35">
      <c r="B61" s="37">
        <v>27</v>
      </c>
      <c r="C61" s="41" t="s">
        <v>20</v>
      </c>
      <c r="D61" s="41"/>
      <c r="E61" s="41"/>
      <c r="F61" s="41"/>
      <c r="G61" s="41"/>
      <c r="H61" s="37" t="s">
        <v>11</v>
      </c>
      <c r="I61" s="37">
        <v>1</v>
      </c>
      <c r="J61" s="32"/>
      <c r="K61" s="83"/>
      <c r="L61" s="60">
        <f>K61*I61</f>
        <v>0</v>
      </c>
    </row>
    <row r="62" spans="2:12" ht="6" customHeight="1" x14ac:dyDescent="0.35">
      <c r="B62" s="37"/>
      <c r="C62" s="41"/>
      <c r="D62" s="41"/>
      <c r="E62" s="41"/>
      <c r="F62" s="41"/>
      <c r="G62" s="41"/>
      <c r="H62" s="37"/>
      <c r="I62" s="37"/>
      <c r="J62" s="32"/>
      <c r="K62" s="84"/>
      <c r="L62" s="61"/>
    </row>
    <row r="63" spans="2:12" ht="18.5" customHeight="1" x14ac:dyDescent="0.35">
      <c r="B63" s="2">
        <v>28</v>
      </c>
      <c r="C63" s="41" t="s">
        <v>21</v>
      </c>
      <c r="D63" s="41"/>
      <c r="E63" s="41"/>
      <c r="F63" s="41"/>
      <c r="G63" s="41"/>
      <c r="H63" s="2" t="s">
        <v>14</v>
      </c>
      <c r="I63" s="37">
        <v>1500</v>
      </c>
      <c r="J63" s="32"/>
      <c r="K63" s="86"/>
      <c r="L63" s="11">
        <f t="shared" ref="L63:L65" si="2">K63*I63</f>
        <v>0</v>
      </c>
    </row>
    <row r="64" spans="2:12" ht="18.5" customHeight="1" x14ac:dyDescent="0.35">
      <c r="B64" s="2">
        <v>29</v>
      </c>
      <c r="C64" s="41" t="s">
        <v>22</v>
      </c>
      <c r="D64" s="41"/>
      <c r="E64" s="41"/>
      <c r="F64" s="41"/>
      <c r="G64" s="41"/>
      <c r="H64" s="2" t="s">
        <v>9</v>
      </c>
      <c r="I64" s="37">
        <v>2</v>
      </c>
      <c r="J64" s="32"/>
      <c r="K64" s="86"/>
      <c r="L64" s="11">
        <f t="shared" si="2"/>
        <v>0</v>
      </c>
    </row>
    <row r="65" spans="2:12" ht="18.5" customHeight="1" x14ac:dyDescent="0.35">
      <c r="B65" s="2">
        <v>30</v>
      </c>
      <c r="C65" s="41" t="s">
        <v>23</v>
      </c>
      <c r="D65" s="41"/>
      <c r="E65" s="41"/>
      <c r="F65" s="41"/>
      <c r="G65" s="41"/>
      <c r="H65" s="2" t="s">
        <v>9</v>
      </c>
      <c r="I65" s="37">
        <v>50</v>
      </c>
      <c r="J65" s="32"/>
      <c r="K65" s="86"/>
      <c r="L65" s="11">
        <f t="shared" si="2"/>
        <v>0</v>
      </c>
    </row>
    <row r="66" spans="2:12" ht="15" customHeight="1" x14ac:dyDescent="0.35">
      <c r="B66" s="37">
        <v>31</v>
      </c>
      <c r="C66" s="40" t="s">
        <v>48</v>
      </c>
      <c r="D66" s="40"/>
      <c r="E66" s="40"/>
      <c r="F66" s="40"/>
      <c r="G66" s="40"/>
      <c r="H66" s="37" t="s">
        <v>9</v>
      </c>
      <c r="I66" s="37">
        <v>300</v>
      </c>
      <c r="J66" s="32"/>
      <c r="K66" s="83"/>
      <c r="L66" s="60">
        <f>K66*I66</f>
        <v>0</v>
      </c>
    </row>
    <row r="67" spans="2:12" ht="5" customHeight="1" x14ac:dyDescent="0.35">
      <c r="B67" s="37"/>
      <c r="C67" s="40"/>
      <c r="D67" s="40"/>
      <c r="E67" s="40"/>
      <c r="F67" s="40"/>
      <c r="G67" s="40"/>
      <c r="H67" s="37"/>
      <c r="I67" s="37"/>
      <c r="J67" s="32"/>
      <c r="K67" s="84"/>
      <c r="L67" s="61"/>
    </row>
    <row r="68" spans="2:12" ht="18.5" customHeight="1" x14ac:dyDescent="0.35">
      <c r="B68" s="2">
        <v>32</v>
      </c>
      <c r="C68" s="41" t="s">
        <v>24</v>
      </c>
      <c r="D68" s="41"/>
      <c r="E68" s="41"/>
      <c r="F68" s="41"/>
      <c r="G68" s="41"/>
      <c r="H68" s="2" t="s">
        <v>11</v>
      </c>
      <c r="I68" s="37">
        <v>1</v>
      </c>
      <c r="J68" s="32"/>
      <c r="K68" s="86"/>
      <c r="L68" s="11">
        <f t="shared" ref="L68:L74" si="3">K68*I68</f>
        <v>0</v>
      </c>
    </row>
    <row r="69" spans="2:12" ht="18.5" customHeight="1" x14ac:dyDescent="0.35">
      <c r="B69" s="2">
        <v>33</v>
      </c>
      <c r="C69" s="41" t="s">
        <v>52</v>
      </c>
      <c r="D69" s="41"/>
      <c r="E69" s="41"/>
      <c r="F69" s="41"/>
      <c r="G69" s="41"/>
      <c r="H69" s="2" t="s">
        <v>11</v>
      </c>
      <c r="I69" s="37">
        <v>1</v>
      </c>
      <c r="J69" s="32"/>
      <c r="K69" s="86"/>
      <c r="L69" s="11">
        <f t="shared" si="3"/>
        <v>0</v>
      </c>
    </row>
    <row r="70" spans="2:12" ht="18.5" customHeight="1" x14ac:dyDescent="0.35">
      <c r="B70" s="2">
        <v>34</v>
      </c>
      <c r="C70" s="41" t="s">
        <v>25</v>
      </c>
      <c r="D70" s="41"/>
      <c r="E70" s="41"/>
      <c r="F70" s="41"/>
      <c r="G70" s="41"/>
      <c r="H70" s="2" t="s">
        <v>11</v>
      </c>
      <c r="I70" s="37">
        <v>1</v>
      </c>
      <c r="J70" s="32"/>
      <c r="K70" s="86"/>
      <c r="L70" s="11">
        <f t="shared" si="3"/>
        <v>0</v>
      </c>
    </row>
    <row r="71" spans="2:12" ht="18.5" customHeight="1" x14ac:dyDescent="0.35">
      <c r="B71" s="2">
        <v>35</v>
      </c>
      <c r="C71" s="41" t="s">
        <v>26</v>
      </c>
      <c r="D71" s="41"/>
      <c r="E71" s="41"/>
      <c r="F71" s="41"/>
      <c r="G71" s="41"/>
      <c r="H71" s="2" t="s">
        <v>9</v>
      </c>
      <c r="I71" s="37">
        <v>1</v>
      </c>
      <c r="J71" s="32"/>
      <c r="K71" s="86"/>
      <c r="L71" s="11">
        <f t="shared" si="3"/>
        <v>0</v>
      </c>
    </row>
    <row r="72" spans="2:12" ht="18.5" customHeight="1" x14ac:dyDescent="0.35">
      <c r="B72" s="2">
        <v>36</v>
      </c>
      <c r="C72" s="41" t="s">
        <v>27</v>
      </c>
      <c r="D72" s="41"/>
      <c r="E72" s="41"/>
      <c r="F72" s="41"/>
      <c r="G72" s="41"/>
      <c r="H72" s="2" t="s">
        <v>9</v>
      </c>
      <c r="I72" s="37">
        <v>1</v>
      </c>
      <c r="J72" s="32"/>
      <c r="K72" s="86"/>
      <c r="L72" s="11">
        <f t="shared" si="3"/>
        <v>0</v>
      </c>
    </row>
    <row r="73" spans="2:12" ht="18.5" customHeight="1" x14ac:dyDescent="0.35">
      <c r="B73" s="2">
        <v>37</v>
      </c>
      <c r="C73" s="41" t="s">
        <v>28</v>
      </c>
      <c r="D73" s="41"/>
      <c r="E73" s="41"/>
      <c r="F73" s="41"/>
      <c r="G73" s="41"/>
      <c r="H73" s="2" t="s">
        <v>11</v>
      </c>
      <c r="I73" s="37">
        <v>1</v>
      </c>
      <c r="J73" s="32"/>
      <c r="K73" s="86"/>
      <c r="L73" s="11">
        <f t="shared" si="3"/>
        <v>0</v>
      </c>
    </row>
    <row r="74" spans="2:12" ht="18.5" customHeight="1" x14ac:dyDescent="0.35">
      <c r="B74" s="2">
        <v>38</v>
      </c>
      <c r="C74" s="41" t="s">
        <v>29</v>
      </c>
      <c r="D74" s="41"/>
      <c r="E74" s="41"/>
      <c r="F74" s="41"/>
      <c r="G74" s="41"/>
      <c r="H74" s="2" t="s">
        <v>11</v>
      </c>
      <c r="I74" s="37">
        <v>1</v>
      </c>
      <c r="J74" s="32"/>
      <c r="K74" s="86"/>
      <c r="L74" s="11">
        <f t="shared" si="3"/>
        <v>0</v>
      </c>
    </row>
    <row r="75" spans="2:12" x14ac:dyDescent="0.35">
      <c r="B75" s="37">
        <v>39</v>
      </c>
      <c r="C75" s="40" t="s">
        <v>30</v>
      </c>
      <c r="D75" s="40"/>
      <c r="E75" s="40"/>
      <c r="F75" s="40"/>
      <c r="G75" s="40"/>
      <c r="H75" s="37" t="s">
        <v>11</v>
      </c>
      <c r="I75" s="37">
        <v>1</v>
      </c>
      <c r="J75" s="32"/>
      <c r="K75" s="83"/>
      <c r="L75" s="60">
        <f>K75*I75</f>
        <v>0</v>
      </c>
    </row>
    <row r="76" spans="2:12" ht="3" customHeight="1" x14ac:dyDescent="0.35">
      <c r="B76" s="37"/>
      <c r="C76" s="40"/>
      <c r="D76" s="40"/>
      <c r="E76" s="40"/>
      <c r="F76" s="40"/>
      <c r="G76" s="40"/>
      <c r="H76" s="37"/>
      <c r="I76" s="37"/>
      <c r="J76" s="32"/>
      <c r="K76" s="84"/>
      <c r="L76" s="61"/>
    </row>
    <row r="77" spans="2:12" ht="18.5" customHeight="1" x14ac:dyDescent="0.35">
      <c r="B77" s="2">
        <v>40</v>
      </c>
      <c r="C77" s="41" t="s">
        <v>31</v>
      </c>
      <c r="D77" s="41"/>
      <c r="E77" s="41"/>
      <c r="F77" s="41"/>
      <c r="G77" s="41"/>
      <c r="H77" s="2" t="s">
        <v>11</v>
      </c>
      <c r="I77" s="37">
        <v>1</v>
      </c>
      <c r="J77" s="32"/>
      <c r="K77" s="86"/>
      <c r="L77" s="11">
        <f>K77*I77</f>
        <v>0</v>
      </c>
    </row>
    <row r="78" spans="2:12" x14ac:dyDescent="0.35">
      <c r="B78" s="37">
        <v>41</v>
      </c>
      <c r="C78" s="40" t="s">
        <v>53</v>
      </c>
      <c r="D78" s="40"/>
      <c r="E78" s="40"/>
      <c r="F78" s="40"/>
      <c r="G78" s="40"/>
      <c r="H78" s="37" t="s">
        <v>11</v>
      </c>
      <c r="I78" s="37">
        <v>1</v>
      </c>
      <c r="J78" s="32"/>
      <c r="K78" s="83"/>
      <c r="L78" s="60">
        <f>K78*I78</f>
        <v>0</v>
      </c>
    </row>
    <row r="79" spans="2:12" ht="4.5" customHeight="1" x14ac:dyDescent="0.35">
      <c r="B79" s="37"/>
      <c r="C79" s="40"/>
      <c r="D79" s="40"/>
      <c r="E79" s="40"/>
      <c r="F79" s="40"/>
      <c r="G79" s="40"/>
      <c r="H79" s="37"/>
      <c r="I79" s="37"/>
      <c r="J79" s="32"/>
      <c r="K79" s="84"/>
      <c r="L79" s="61"/>
    </row>
    <row r="80" spans="2:12" x14ac:dyDescent="0.35">
      <c r="B80" s="37">
        <v>42</v>
      </c>
      <c r="C80" s="40" t="s">
        <v>50</v>
      </c>
      <c r="D80" s="40"/>
      <c r="E80" s="40"/>
      <c r="F80" s="40"/>
      <c r="G80" s="40"/>
      <c r="H80" s="37" t="s">
        <v>11</v>
      </c>
      <c r="I80" s="37">
        <v>1</v>
      </c>
      <c r="J80" s="32"/>
      <c r="K80" s="83"/>
      <c r="L80" s="60">
        <f>K80*I80</f>
        <v>0</v>
      </c>
    </row>
    <row r="81" spans="2:12" ht="4" customHeight="1" x14ac:dyDescent="0.35">
      <c r="B81" s="37"/>
      <c r="C81" s="40"/>
      <c r="D81" s="40"/>
      <c r="E81" s="40"/>
      <c r="F81" s="40"/>
      <c r="G81" s="40"/>
      <c r="H81" s="37"/>
      <c r="I81" s="37"/>
      <c r="J81" s="32"/>
      <c r="K81" s="84"/>
      <c r="L81" s="61"/>
    </row>
    <row r="82" spans="2:12" ht="18.5" customHeight="1" x14ac:dyDescent="0.35">
      <c r="B82" s="2">
        <v>43</v>
      </c>
      <c r="C82" s="29" t="s">
        <v>49</v>
      </c>
      <c r="D82" s="30"/>
      <c r="E82" s="30"/>
      <c r="F82" s="30"/>
      <c r="G82" s="31"/>
      <c r="H82" s="2" t="s">
        <v>9</v>
      </c>
      <c r="I82" s="32">
        <v>14</v>
      </c>
      <c r="J82" s="33"/>
      <c r="K82" s="88"/>
      <c r="L82" s="10">
        <f>I82*K82</f>
        <v>0</v>
      </c>
    </row>
    <row r="83" spans="2:12" ht="18.5" customHeight="1" x14ac:dyDescent="0.35">
      <c r="B83" s="2">
        <v>44</v>
      </c>
      <c r="C83" s="29" t="s">
        <v>40</v>
      </c>
      <c r="D83" s="30"/>
      <c r="E83" s="30"/>
      <c r="F83" s="30"/>
      <c r="G83" s="31"/>
      <c r="H83" s="2" t="s">
        <v>9</v>
      </c>
      <c r="I83" s="32">
        <v>1</v>
      </c>
      <c r="J83" s="33"/>
      <c r="K83" s="88"/>
      <c r="L83" s="9">
        <f>K83*I83</f>
        <v>0</v>
      </c>
    </row>
    <row r="84" spans="2:12" ht="18.5" customHeight="1" x14ac:dyDescent="0.35">
      <c r="B84" s="2">
        <v>45</v>
      </c>
      <c r="C84" s="29" t="s">
        <v>42</v>
      </c>
      <c r="D84" s="30"/>
      <c r="E84" s="30"/>
      <c r="F84" s="30"/>
      <c r="G84" s="31"/>
      <c r="H84" s="2" t="s">
        <v>11</v>
      </c>
      <c r="I84" s="32">
        <v>1</v>
      </c>
      <c r="J84" s="33"/>
      <c r="K84" s="88"/>
      <c r="L84" s="9">
        <f>K84*I84</f>
        <v>0</v>
      </c>
    </row>
    <row r="85" spans="2:12" ht="18.5" customHeight="1" x14ac:dyDescent="0.35">
      <c r="B85" s="4">
        <v>46</v>
      </c>
      <c r="C85" s="36" t="s">
        <v>32</v>
      </c>
      <c r="D85" s="36"/>
      <c r="E85" s="36"/>
      <c r="F85" s="36"/>
      <c r="G85" s="36"/>
      <c r="H85" s="4" t="s">
        <v>9</v>
      </c>
      <c r="I85" s="38">
        <v>14</v>
      </c>
      <c r="J85" s="39"/>
      <c r="K85" s="89"/>
      <c r="L85" s="12">
        <f>K85*I85</f>
        <v>0</v>
      </c>
    </row>
    <row r="86" spans="2:12" x14ac:dyDescent="0.35">
      <c r="B86" s="32"/>
      <c r="C86" s="35"/>
      <c r="D86" s="35"/>
      <c r="E86" s="35"/>
      <c r="F86" s="35"/>
      <c r="G86" s="35"/>
      <c r="H86" s="35"/>
      <c r="I86" s="35"/>
      <c r="J86" s="35"/>
      <c r="K86" s="35"/>
      <c r="L86" s="33"/>
    </row>
    <row r="87" spans="2:12" ht="5.4" customHeight="1" x14ac:dyDescent="0.35">
      <c r="B87" s="34" t="s">
        <v>33</v>
      </c>
      <c r="C87" s="34"/>
      <c r="D87" s="34"/>
      <c r="E87" s="34"/>
      <c r="F87" s="34"/>
      <c r="G87" s="34"/>
      <c r="H87" s="34"/>
      <c r="I87" s="34"/>
      <c r="J87" s="34"/>
      <c r="K87" s="34"/>
      <c r="L87" s="73">
        <f>SUM(L11:L85)</f>
        <v>0</v>
      </c>
    </row>
    <row r="88" spans="2:12" ht="9" customHeight="1" x14ac:dyDescent="0.35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73"/>
    </row>
    <row r="89" spans="2:12" ht="14.4" hidden="1" customHeight="1" x14ac:dyDescent="0.3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73"/>
    </row>
    <row r="90" spans="2:12" ht="7.25" customHeight="1" x14ac:dyDescent="0.35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73"/>
    </row>
    <row r="91" spans="2:12" ht="21.65" customHeight="1" x14ac:dyDescent="0.35">
      <c r="B91" s="34" t="s">
        <v>34</v>
      </c>
      <c r="C91" s="34"/>
      <c r="D91" s="34"/>
      <c r="E91" s="34"/>
      <c r="F91" s="34"/>
      <c r="G91" s="34"/>
      <c r="H91" s="34"/>
      <c r="I91" s="34"/>
      <c r="J91" s="34"/>
      <c r="K91" s="34"/>
      <c r="L91" s="6">
        <f>L87*0.21</f>
        <v>0</v>
      </c>
    </row>
    <row r="92" spans="2:12" ht="21.65" customHeight="1" x14ac:dyDescent="0.35">
      <c r="B92" s="34" t="s">
        <v>35</v>
      </c>
      <c r="C92" s="34"/>
      <c r="D92" s="34"/>
      <c r="E92" s="34"/>
      <c r="F92" s="34"/>
      <c r="G92" s="34"/>
      <c r="H92" s="34"/>
      <c r="I92" s="34"/>
      <c r="J92" s="34"/>
      <c r="K92" s="34"/>
      <c r="L92" s="6">
        <f>L87+L91</f>
        <v>0</v>
      </c>
    </row>
    <row r="94" spans="2:12" x14ac:dyDescent="0.35">
      <c r="K94" s="15"/>
    </row>
  </sheetData>
  <sheetProtection password="A247" sheet="1" objects="1" scenarios="1"/>
  <mergeCells count="176">
    <mergeCell ref="F1:L1"/>
    <mergeCell ref="M12:O12"/>
    <mergeCell ref="M14:O16"/>
    <mergeCell ref="M19:O19"/>
    <mergeCell ref="B2:L3"/>
    <mergeCell ref="L87:L90"/>
    <mergeCell ref="K66:K67"/>
    <mergeCell ref="L66:L67"/>
    <mergeCell ref="K75:K76"/>
    <mergeCell ref="L75:L76"/>
    <mergeCell ref="K78:K79"/>
    <mergeCell ref="L78:L79"/>
    <mergeCell ref="K80:K81"/>
    <mergeCell ref="L80:L81"/>
    <mergeCell ref="K50:K51"/>
    <mergeCell ref="L50:L51"/>
    <mergeCell ref="K52:K53"/>
    <mergeCell ref="L52:L53"/>
    <mergeCell ref="K54:K56"/>
    <mergeCell ref="L54:L56"/>
    <mergeCell ref="K57:K59"/>
    <mergeCell ref="L57:L59"/>
    <mergeCell ref="K61:K62"/>
    <mergeCell ref="L61:L62"/>
    <mergeCell ref="K27:K28"/>
    <mergeCell ref="L27:L28"/>
    <mergeCell ref="K33:K39"/>
    <mergeCell ref="L33:L39"/>
    <mergeCell ref="K31:K32"/>
    <mergeCell ref="L31:L32"/>
    <mergeCell ref="K40:K41"/>
    <mergeCell ref="L40:L41"/>
    <mergeCell ref="K13:K17"/>
    <mergeCell ref="L13:L17"/>
    <mergeCell ref="K11:K12"/>
    <mergeCell ref="L11:L12"/>
    <mergeCell ref="K20:K22"/>
    <mergeCell ref="L20:L22"/>
    <mergeCell ref="K24:K26"/>
    <mergeCell ref="L24:L26"/>
    <mergeCell ref="B50:B51"/>
    <mergeCell ref="I50:J51"/>
    <mergeCell ref="H50:H51"/>
    <mergeCell ref="B11:B12"/>
    <mergeCell ref="C20:G22"/>
    <mergeCell ref="B20:B22"/>
    <mergeCell ref="H13:H17"/>
    <mergeCell ref="H24:H26"/>
    <mergeCell ref="I13:J17"/>
    <mergeCell ref="I24:J26"/>
    <mergeCell ref="H27:H28"/>
    <mergeCell ref="I27:J28"/>
    <mergeCell ref="H20:H22"/>
    <mergeCell ref="I20:J22"/>
    <mergeCell ref="C19:G19"/>
    <mergeCell ref="I19:J19"/>
    <mergeCell ref="C31:G32"/>
    <mergeCell ref="H31:H32"/>
    <mergeCell ref="B6:C6"/>
    <mergeCell ref="B7:C7"/>
    <mergeCell ref="D7:J7"/>
    <mergeCell ref="D6:J6"/>
    <mergeCell ref="C50:G51"/>
    <mergeCell ref="C10:G10"/>
    <mergeCell ref="I10:J10"/>
    <mergeCell ref="B31:B32"/>
    <mergeCell ref="B33:B39"/>
    <mergeCell ref="C18:G18"/>
    <mergeCell ref="I18:J18"/>
    <mergeCell ref="H11:H12"/>
    <mergeCell ref="I11:J12"/>
    <mergeCell ref="C13:G17"/>
    <mergeCell ref="C24:G26"/>
    <mergeCell ref="B13:B17"/>
    <mergeCell ref="B24:B26"/>
    <mergeCell ref="B40:B41"/>
    <mergeCell ref="C29:G29"/>
    <mergeCell ref="C23:G23"/>
    <mergeCell ref="I23:J23"/>
    <mergeCell ref="C11:G12"/>
    <mergeCell ref="C27:G28"/>
    <mergeCell ref="B27:B28"/>
    <mergeCell ref="I31:J32"/>
    <mergeCell ref="C33:G39"/>
    <mergeCell ref="H33:H39"/>
    <mergeCell ref="I33:J39"/>
    <mergeCell ref="C40:G41"/>
    <mergeCell ref="C30:G30"/>
    <mergeCell ref="I29:J29"/>
    <mergeCell ref="I30:J30"/>
    <mergeCell ref="I48:J48"/>
    <mergeCell ref="C43:G43"/>
    <mergeCell ref="C44:G44"/>
    <mergeCell ref="I43:J43"/>
    <mergeCell ref="I44:J44"/>
    <mergeCell ref="H40:H41"/>
    <mergeCell ref="I40:J41"/>
    <mergeCell ref="C42:G42"/>
    <mergeCell ref="C46:G46"/>
    <mergeCell ref="I46:J46"/>
    <mergeCell ref="C54:G56"/>
    <mergeCell ref="H54:H56"/>
    <mergeCell ref="B54:B56"/>
    <mergeCell ref="I54:J56"/>
    <mergeCell ref="C60:G60"/>
    <mergeCell ref="I60:J60"/>
    <mergeCell ref="I49:J49"/>
    <mergeCell ref="C45:G45"/>
    <mergeCell ref="C48:G48"/>
    <mergeCell ref="C47:G47"/>
    <mergeCell ref="I47:J47"/>
    <mergeCell ref="B80:B81"/>
    <mergeCell ref="B66:B67"/>
    <mergeCell ref="I63:J63"/>
    <mergeCell ref="I64:J64"/>
    <mergeCell ref="I65:J65"/>
    <mergeCell ref="I66:J67"/>
    <mergeCell ref="C68:G68"/>
    <mergeCell ref="I68:J68"/>
    <mergeCell ref="C63:G63"/>
    <mergeCell ref="C64:G64"/>
    <mergeCell ref="C65:G65"/>
    <mergeCell ref="C66:G67"/>
    <mergeCell ref="H66:H67"/>
    <mergeCell ref="C49:G49"/>
    <mergeCell ref="I42:J42"/>
    <mergeCell ref="I45:J45"/>
    <mergeCell ref="B78:B79"/>
    <mergeCell ref="B75:B76"/>
    <mergeCell ref="C69:G69"/>
    <mergeCell ref="C70:G70"/>
    <mergeCell ref="C71:G71"/>
    <mergeCell ref="C72:G72"/>
    <mergeCell ref="C73:G73"/>
    <mergeCell ref="C74:G74"/>
    <mergeCell ref="B57:B59"/>
    <mergeCell ref="C57:G59"/>
    <mergeCell ref="H57:H59"/>
    <mergeCell ref="I57:J59"/>
    <mergeCell ref="B61:B62"/>
    <mergeCell ref="C61:G62"/>
    <mergeCell ref="H61:H62"/>
    <mergeCell ref="I61:J62"/>
    <mergeCell ref="C52:G53"/>
    <mergeCell ref="B52:B53"/>
    <mergeCell ref="H52:H53"/>
    <mergeCell ref="I52:J53"/>
    <mergeCell ref="I80:J81"/>
    <mergeCell ref="I85:J85"/>
    <mergeCell ref="I77:J77"/>
    <mergeCell ref="I78:J79"/>
    <mergeCell ref="I75:J76"/>
    <mergeCell ref="C80:G81"/>
    <mergeCell ref="H80:H81"/>
    <mergeCell ref="I69:J69"/>
    <mergeCell ref="I70:J70"/>
    <mergeCell ref="I71:J71"/>
    <mergeCell ref="I72:J72"/>
    <mergeCell ref="I73:J73"/>
    <mergeCell ref="I74:J74"/>
    <mergeCell ref="C75:G76"/>
    <mergeCell ref="C77:G77"/>
    <mergeCell ref="C78:G79"/>
    <mergeCell ref="H78:H79"/>
    <mergeCell ref="H75:H76"/>
    <mergeCell ref="C82:G82"/>
    <mergeCell ref="I82:J82"/>
    <mergeCell ref="C83:G83"/>
    <mergeCell ref="I83:J83"/>
    <mergeCell ref="B87:K90"/>
    <mergeCell ref="B91:K91"/>
    <mergeCell ref="B92:K92"/>
    <mergeCell ref="C84:G84"/>
    <mergeCell ref="I84:J84"/>
    <mergeCell ref="B86:L86"/>
    <mergeCell ref="C85:G85"/>
  </mergeCells>
  <printOptions horizontalCentered="1"/>
  <pageMargins left="0" right="0" top="0.19685039370078741" bottom="0.19685039370078741" header="0" footer="0"/>
  <pageSetup paperSize="9" scale="6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Estrower</dc:creator>
  <cp:lastModifiedBy>Hilscher Pavla</cp:lastModifiedBy>
  <cp:revision/>
  <cp:lastPrinted>2023-06-09T11:59:08Z</cp:lastPrinted>
  <dcterms:created xsi:type="dcterms:W3CDTF">2022-11-03T08:27:38Z</dcterms:created>
  <dcterms:modified xsi:type="dcterms:W3CDTF">2023-06-09T12:00:04Z</dcterms:modified>
</cp:coreProperties>
</file>