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Sheet1" sheetId="1" r:id="rId1"/>
  </sheets>
  <definedNames>
    <definedName name="_xlnm.Print_Titles" localSheetId="0">Sheet1!$9:$9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1" l="1"/>
  <c r="K61" i="1"/>
  <c r="K58" i="1"/>
  <c r="K43" i="1"/>
  <c r="K41" i="1"/>
  <c r="K34" i="1"/>
  <c r="K32" i="1"/>
  <c r="K28" i="1"/>
  <c r="K22" i="1"/>
  <c r="K64" i="1"/>
  <c r="K65" i="1"/>
  <c r="K56" i="1"/>
  <c r="K54" i="1"/>
  <c r="K70" i="1"/>
  <c r="K79" i="1"/>
  <c r="K82" i="1"/>
  <c r="K84" i="1"/>
  <c r="K86" i="1"/>
  <c r="K81" i="1"/>
  <c r="K78" i="1"/>
  <c r="K77" i="1"/>
  <c r="K76" i="1"/>
  <c r="K75" i="1"/>
  <c r="K74" i="1"/>
  <c r="K73" i="1"/>
  <c r="K72" i="1"/>
  <c r="K69" i="1"/>
  <c r="K68" i="1"/>
  <c r="K67" i="1"/>
  <c r="K53" i="1"/>
  <c r="K52" i="1"/>
  <c r="K51" i="1"/>
  <c r="K50" i="1"/>
  <c r="K49" i="1"/>
  <c r="K48" i="1"/>
  <c r="K47" i="1"/>
  <c r="K46" i="1"/>
  <c r="K45" i="1"/>
  <c r="K31" i="1"/>
  <c r="K30" i="1"/>
  <c r="K25" i="1"/>
  <c r="K19" i="1"/>
  <c r="K18" i="1"/>
  <c r="K17" i="1"/>
  <c r="K12" i="1"/>
  <c r="K10" i="1"/>
  <c r="K87" i="1" l="1"/>
  <c r="K89" i="1" s="1"/>
  <c r="K90" i="1" l="1"/>
</calcChain>
</file>

<file path=xl/sharedStrings.xml><?xml version="1.0" encoding="utf-8"?>
<sst xmlns="http://schemas.openxmlformats.org/spreadsheetml/2006/main" count="110" uniqueCount="67">
  <si>
    <t>materiál</t>
  </si>
  <si>
    <t>jedn</t>
  </si>
  <si>
    <t>výměra</t>
  </si>
  <si>
    <t>Fotovoltaický monokrystalický panel, jm. výkon 400-405W, Účinnost: min20%</t>
  </si>
  <si>
    <t>ks</t>
  </si>
  <si>
    <t>Síťový střídač napětí, výkon 50kW, MPP - 6x, volně stojící, IP65, integrovaný DC odpojovač, monitorování zem. spojení i sítě, integrovaná ochrana přepětí DC, zkratu AC, galvanicky izolováno, Modbus, integr. řízení systému, WLAN, RS485, záruka 10 let</t>
  </si>
  <si>
    <t>Nosná konstrukce pro 246ks PV panelů, zátěžová - uzpůsobení pro rovné střechy. Hliník, Sklon 10-15°, směr jih,  certifikovaný výrobce</t>
  </si>
  <si>
    <t>Rozvaděč stejnosměrný - pojistkové odpínače, svodiče přepětí pro 6 větví solárních panelů</t>
  </si>
  <si>
    <t>Rozvaděč stejnosměrný - pojistkové odpínače, svodiče přepětí pro 5 větví solárních panelů</t>
  </si>
  <si>
    <t>Zátěžové prvky nosné konstrukce panelů, betonové bloky v množ. dle výpočtu stanoveným výrobcem</t>
  </si>
  <si>
    <t>m</t>
  </si>
  <si>
    <t>Stejnosměrná kabeláž, solární, odolná UV, Průřez 1x6 mm2, barva černá</t>
  </si>
  <si>
    <t>Stejnosměrná konektor MC-4 samec</t>
  </si>
  <si>
    <t>Stejnosměrná konektor MC-4 samice</t>
  </si>
  <si>
    <t>Rozvaděč AC - jištění měniče, certifikovaný elektroměr, kombinovaný svodič bleskových proudů a přepětí 3+1 275V, hlavní vypínač 3x160A s napěťovou vyrážecí cívkou, tlačítko total stop - jištění jednotlivých orkuhů - viz jednopólové schéma</t>
  </si>
  <si>
    <t>kpl.</t>
  </si>
  <si>
    <t>Dispečerské řízení FVE - dle požadavků ČEZ distribuce - do 100 kWp - příprava pro HDO</t>
  </si>
  <si>
    <t>Síťová ochrana, zapojení a konfigurace, protokol o nastavení</t>
  </si>
  <si>
    <t>CYKY-J 5x6 mm2</t>
  </si>
  <si>
    <t>AYKY-J 3x120+70</t>
  </si>
  <si>
    <t>Drát FeZn 8mm</t>
  </si>
  <si>
    <t>Doplnění stávajícího hromosvodu o nové JT</t>
  </si>
  <si>
    <t>měřící transformátory proudu - cejchované charakteristika dle sml. o připojení</t>
  </si>
  <si>
    <t>Vodivé pospojování konstrukce a napojení na hromosvod objektu</t>
  </si>
  <si>
    <t>Doplnění jističe 3x200A s vyr. Cívkou, stykač, 1x10A, tlačítka FVE stop do hlavního rozvaděče objektu, připojení podružného rozvaděče měničů</t>
  </si>
  <si>
    <t>Doplnění jističe 3x63A s vyr. Cívkou a stykačem 1x10A, tlačítka FVE stop do hlavního rozvaděčw objektu, připojení podružného rozvaděče měničů.</t>
  </si>
  <si>
    <t>Ochranné pospojování konstrukcí a měničů FVE</t>
  </si>
  <si>
    <t>Datový kabel Cat 5e.</t>
  </si>
  <si>
    <t>Datový switch 12 portový 100 Mbps</t>
  </si>
  <si>
    <t>Datová koncovka RJ-45</t>
  </si>
  <si>
    <t>Kabelová trasa, žlab drátený vč. montáže a příslušenství</t>
  </si>
  <si>
    <t>Montáž konstrukce pro FVE panely</t>
  </si>
  <si>
    <t>Montáž kabelů</t>
  </si>
  <si>
    <t>Doprava materiálu na střechu objektu</t>
  </si>
  <si>
    <t>Montáž FVE panelů</t>
  </si>
  <si>
    <t>Montáž a oživení měničů</t>
  </si>
  <si>
    <t>Funkční zkouška a testovací provoz</t>
  </si>
  <si>
    <t>Revize</t>
  </si>
  <si>
    <t>První paralelní připojení elektrárny vč. Dokumentace a koordinace s ČEZ Distribuce</t>
  </si>
  <si>
    <t>Zajištění licence ERU</t>
  </si>
  <si>
    <t>Projektová dokumentace skutečného provedení</t>
  </si>
  <si>
    <t>Celková cena bez DPH</t>
  </si>
  <si>
    <t>DPH</t>
  </si>
  <si>
    <t>Bateriový úložný systém o kapacitě 60-70 kWh s funkcí zvyšování vlastní spotřeby a snižování špičkového zatížení, časové povely, požadována kompatibilita se síťovými střídači, zár. Min. 10 let nebo dle podmínek dotace. Lithiový prizmatický bateriový článek.</t>
  </si>
  <si>
    <t>Střídač pro řízení bateriového uložiště a výkonu     60 kWp.</t>
  </si>
  <si>
    <t>Chránička kabelová, pro vnější prostředí, odolná UV, vč. Uchycení</t>
  </si>
  <si>
    <t>Stavba:</t>
  </si>
  <si>
    <t>Instalace fotovoltaické elektrárny 99,63 kWp / 67 kWh</t>
  </si>
  <si>
    <t>Základní škola Klatovy, Tolstého 785, 339 01 Klatovy</t>
  </si>
  <si>
    <t>CYA 25 mm2</t>
  </si>
  <si>
    <t>CYA 16 mm2</t>
  </si>
  <si>
    <t>CYKY-J 5Jx35 mm2</t>
  </si>
  <si>
    <t>CYKY-J 5Jx70 mm2</t>
  </si>
  <si>
    <t>CY 4x95 mm2</t>
  </si>
  <si>
    <t>Datový router internet - pro VL.Síť</t>
  </si>
  <si>
    <t>Stavební práce, vrtání prostupů, zazdívání prostupů, vybílení, začištění</t>
  </si>
  <si>
    <t xml:space="preserve">Požární ucpávky </t>
  </si>
  <si>
    <t>cena celkem</t>
  </si>
  <si>
    <t>jedn. cena</t>
  </si>
  <si>
    <t>Celková cena s DPH</t>
  </si>
  <si>
    <t>Místo realizace:</t>
  </si>
  <si>
    <t>FVE ZŠ Klatovy, Tolstého</t>
  </si>
  <si>
    <t>Zakázka:</t>
  </si>
  <si>
    <t xml:space="preserve">Pozn.: </t>
  </si>
  <si>
    <t>dodavatel vyplní pouze žlutě podbarvená pole</t>
  </si>
  <si>
    <t>Položkový rozpočet</t>
  </si>
  <si>
    <t>Příloha č. 2 Zadávací dokumentace (budoucí příloha č. 2 Kupní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</si>
</sst>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u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0" fillId="0" borderId="2" xfId="0" applyNumberFormat="1" applyBorder="1"/>
    <xf numFmtId="164" fontId="0" fillId="0" borderId="6" xfId="0" applyNumberFormat="1" applyBorder="1"/>
    <xf numFmtId="0" fontId="0" fillId="0" borderId="6" xfId="0" applyBorder="1"/>
    <xf numFmtId="0" fontId="0" fillId="0" borderId="2" xfId="0" applyBorder="1"/>
    <xf numFmtId="0" fontId="3" fillId="0" borderId="2" xfId="0" applyFont="1" applyBorder="1"/>
    <xf numFmtId="0" fontId="3" fillId="0" borderId="6" xfId="0" applyFont="1" applyBorder="1"/>
    <xf numFmtId="0" fontId="2" fillId="0" borderId="0" xfId="0" applyFont="1" applyAlignment="1">
      <alignment horizontal="center" vertical="top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4" fillId="2" borderId="0" xfId="0" applyFont="1" applyFill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4" fontId="3" fillId="0" borderId="3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8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tabSelected="1" workbookViewId="0">
      <selection activeCell="M7" sqref="M7"/>
    </sheetView>
  </sheetViews>
  <sheetFormatPr defaultRowHeight="15" x14ac:dyDescent="0.25"/>
  <cols>
    <col min="10" max="10" width="13" style="12" customWidth="1"/>
    <col min="11" max="11" width="13.85546875" style="12" customWidth="1"/>
  </cols>
  <sheetData>
    <row r="1" spans="1:15" x14ac:dyDescent="0.25">
      <c r="E1" s="49" t="s">
        <v>66</v>
      </c>
      <c r="F1" s="49"/>
      <c r="G1" s="49"/>
      <c r="H1" s="49"/>
      <c r="I1" s="49"/>
      <c r="J1" s="49"/>
      <c r="K1" s="49"/>
    </row>
    <row r="2" spans="1:15" ht="15" customHeight="1" x14ac:dyDescent="0.25">
      <c r="A2" s="24" t="s">
        <v>65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5" ht="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5" ht="15" customHeight="1" x14ac:dyDescent="0.25">
      <c r="A4" t="s">
        <v>62</v>
      </c>
      <c r="B4" s="10"/>
      <c r="C4" s="23" t="s">
        <v>61</v>
      </c>
      <c r="D4" s="10"/>
      <c r="E4" s="10"/>
      <c r="F4" s="10"/>
      <c r="G4" s="10"/>
      <c r="H4" s="10"/>
    </row>
    <row r="5" spans="1:15" ht="15" customHeight="1" x14ac:dyDescent="0.25">
      <c r="A5" s="38" t="s">
        <v>46</v>
      </c>
      <c r="B5" s="38"/>
      <c r="C5" s="39" t="s">
        <v>47</v>
      </c>
      <c r="D5" s="39"/>
      <c r="E5" s="39"/>
      <c r="F5" s="39"/>
      <c r="G5" s="39"/>
      <c r="H5" s="39"/>
      <c r="I5" s="39"/>
    </row>
    <row r="6" spans="1:15" ht="15" customHeight="1" x14ac:dyDescent="0.25">
      <c r="A6" s="38" t="s">
        <v>60</v>
      </c>
      <c r="B6" s="38"/>
      <c r="C6" s="39" t="s">
        <v>48</v>
      </c>
      <c r="D6" s="39"/>
      <c r="E6" s="39"/>
      <c r="F6" s="39"/>
      <c r="G6" s="39"/>
      <c r="H6" s="39"/>
      <c r="I6" s="39"/>
    </row>
    <row r="7" spans="1:15" ht="15" customHeight="1" x14ac:dyDescent="0.25">
      <c r="B7" s="3"/>
      <c r="C7" s="3"/>
      <c r="D7" s="3"/>
      <c r="E7" s="3"/>
      <c r="F7" s="3"/>
      <c r="G7" s="3"/>
      <c r="H7" s="3"/>
    </row>
    <row r="8" spans="1:15" x14ac:dyDescent="0.25">
      <c r="A8" s="19" t="s">
        <v>63</v>
      </c>
      <c r="B8" s="19" t="s">
        <v>64</v>
      </c>
      <c r="C8" s="19"/>
      <c r="D8" s="19"/>
      <c r="E8" s="19"/>
      <c r="F8" s="19"/>
    </row>
    <row r="9" spans="1:15" s="22" customFormat="1" x14ac:dyDescent="0.25">
      <c r="A9" s="20"/>
      <c r="B9" s="41" t="s">
        <v>0</v>
      </c>
      <c r="C9" s="41"/>
      <c r="D9" s="41"/>
      <c r="E9" s="41"/>
      <c r="F9" s="41"/>
      <c r="G9" s="21" t="s">
        <v>1</v>
      </c>
      <c r="H9" s="41" t="s">
        <v>2</v>
      </c>
      <c r="I9" s="42"/>
      <c r="J9" s="21" t="s">
        <v>58</v>
      </c>
      <c r="K9" s="21" t="s">
        <v>57</v>
      </c>
    </row>
    <row r="10" spans="1:15" x14ac:dyDescent="0.25">
      <c r="A10" s="36">
        <v>1</v>
      </c>
      <c r="B10" s="43" t="s">
        <v>3</v>
      </c>
      <c r="C10" s="43"/>
      <c r="D10" s="43"/>
      <c r="E10" s="43"/>
      <c r="F10" s="43"/>
      <c r="G10" s="36" t="s">
        <v>4</v>
      </c>
      <c r="H10" s="36">
        <v>246</v>
      </c>
      <c r="I10" s="37"/>
      <c r="J10" s="27"/>
      <c r="K10" s="29">
        <f>J10*H10</f>
        <v>0</v>
      </c>
    </row>
    <row r="11" spans="1:15" x14ac:dyDescent="0.25">
      <c r="A11" s="36"/>
      <c r="B11" s="43"/>
      <c r="C11" s="43"/>
      <c r="D11" s="43"/>
      <c r="E11" s="43"/>
      <c r="F11" s="43"/>
      <c r="G11" s="36"/>
      <c r="H11" s="36"/>
      <c r="I11" s="37"/>
      <c r="J11" s="28"/>
      <c r="K11" s="30"/>
    </row>
    <row r="12" spans="1:15" ht="15" customHeight="1" x14ac:dyDescent="0.25">
      <c r="A12" s="36">
        <v>2</v>
      </c>
      <c r="B12" s="43" t="s">
        <v>5</v>
      </c>
      <c r="C12" s="43"/>
      <c r="D12" s="43"/>
      <c r="E12" s="43"/>
      <c r="F12" s="43"/>
      <c r="G12" s="36" t="s">
        <v>4</v>
      </c>
      <c r="H12" s="36">
        <v>2</v>
      </c>
      <c r="I12" s="37"/>
      <c r="J12" s="27"/>
      <c r="K12" s="29">
        <f>J12*H12</f>
        <v>0</v>
      </c>
    </row>
    <row r="13" spans="1:15" x14ac:dyDescent="0.25">
      <c r="A13" s="36"/>
      <c r="B13" s="43"/>
      <c r="C13" s="43"/>
      <c r="D13" s="43"/>
      <c r="E13" s="43"/>
      <c r="F13" s="43"/>
      <c r="G13" s="36"/>
      <c r="H13" s="36"/>
      <c r="I13" s="37"/>
      <c r="J13" s="31"/>
      <c r="K13" s="32"/>
    </row>
    <row r="14" spans="1:15" x14ac:dyDescent="0.25">
      <c r="A14" s="36"/>
      <c r="B14" s="43"/>
      <c r="C14" s="43"/>
      <c r="D14" s="43"/>
      <c r="E14" s="43"/>
      <c r="F14" s="43"/>
      <c r="G14" s="36"/>
      <c r="H14" s="36"/>
      <c r="I14" s="37"/>
      <c r="J14" s="31"/>
      <c r="K14" s="32"/>
    </row>
    <row r="15" spans="1:15" x14ac:dyDescent="0.25">
      <c r="A15" s="36"/>
      <c r="B15" s="43"/>
      <c r="C15" s="43"/>
      <c r="D15" s="43"/>
      <c r="E15" s="43"/>
      <c r="F15" s="43"/>
      <c r="G15" s="36"/>
      <c r="H15" s="36"/>
      <c r="I15" s="37"/>
      <c r="J15" s="31"/>
      <c r="K15" s="32"/>
      <c r="L15" s="1"/>
      <c r="M15" s="1"/>
      <c r="N15" s="1"/>
      <c r="O15" s="1"/>
    </row>
    <row r="16" spans="1:15" x14ac:dyDescent="0.25">
      <c r="A16" s="36"/>
      <c r="B16" s="43"/>
      <c r="C16" s="43"/>
      <c r="D16" s="43"/>
      <c r="E16" s="43"/>
      <c r="F16" s="43"/>
      <c r="G16" s="36"/>
      <c r="H16" s="36"/>
      <c r="I16" s="37"/>
      <c r="J16" s="28"/>
      <c r="K16" s="30"/>
      <c r="L16" s="1"/>
      <c r="M16" s="1"/>
      <c r="N16" s="1"/>
      <c r="O16" s="1"/>
    </row>
    <row r="17" spans="1:17" ht="90" customHeight="1" x14ac:dyDescent="0.25">
      <c r="A17" s="2">
        <v>3</v>
      </c>
      <c r="B17" s="43" t="s">
        <v>43</v>
      </c>
      <c r="C17" s="43"/>
      <c r="D17" s="43"/>
      <c r="E17" s="43"/>
      <c r="F17" s="43"/>
      <c r="G17" s="2" t="s">
        <v>4</v>
      </c>
      <c r="H17" s="36">
        <v>1</v>
      </c>
      <c r="I17" s="37"/>
      <c r="J17" s="18"/>
      <c r="K17" s="11">
        <f>J17*H17</f>
        <v>0</v>
      </c>
      <c r="L17" s="1"/>
      <c r="M17" s="1"/>
      <c r="N17" s="1"/>
      <c r="O17" s="1"/>
    </row>
    <row r="18" spans="1:17" ht="33.75" customHeight="1" x14ac:dyDescent="0.25">
      <c r="A18" s="2">
        <v>4</v>
      </c>
      <c r="B18" s="43" t="s">
        <v>44</v>
      </c>
      <c r="C18" s="43"/>
      <c r="D18" s="43"/>
      <c r="E18" s="43"/>
      <c r="F18" s="43"/>
      <c r="G18" s="2" t="s">
        <v>4</v>
      </c>
      <c r="H18" s="36">
        <v>1</v>
      </c>
      <c r="I18" s="37"/>
      <c r="J18" s="18"/>
      <c r="K18" s="11">
        <f>J18*H18</f>
        <v>0</v>
      </c>
      <c r="L18" s="1"/>
      <c r="M18" s="1"/>
      <c r="N18" s="1"/>
      <c r="O18" s="1"/>
    </row>
    <row r="19" spans="1:17" x14ac:dyDescent="0.25">
      <c r="A19" s="36">
        <v>5</v>
      </c>
      <c r="B19" s="43" t="s">
        <v>6</v>
      </c>
      <c r="C19" s="43"/>
      <c r="D19" s="43"/>
      <c r="E19" s="43"/>
      <c r="F19" s="43"/>
      <c r="G19" s="36" t="s">
        <v>4</v>
      </c>
      <c r="H19" s="36">
        <v>1</v>
      </c>
      <c r="I19" s="37"/>
      <c r="J19" s="27"/>
      <c r="K19" s="33">
        <f>J19*H19</f>
        <v>0</v>
      </c>
      <c r="L19" s="1"/>
      <c r="M19" s="1"/>
      <c r="N19" s="1"/>
      <c r="O19" s="1"/>
    </row>
    <row r="20" spans="1:17" x14ac:dyDescent="0.25">
      <c r="A20" s="36"/>
      <c r="B20" s="43"/>
      <c r="C20" s="43"/>
      <c r="D20" s="43"/>
      <c r="E20" s="43"/>
      <c r="F20" s="43"/>
      <c r="G20" s="36"/>
      <c r="H20" s="36"/>
      <c r="I20" s="37"/>
      <c r="J20" s="31"/>
      <c r="K20" s="34"/>
    </row>
    <row r="21" spans="1:17" x14ac:dyDescent="0.25">
      <c r="A21" s="36"/>
      <c r="B21" s="43"/>
      <c r="C21" s="43"/>
      <c r="D21" s="43"/>
      <c r="E21" s="43"/>
      <c r="F21" s="43"/>
      <c r="G21" s="36"/>
      <c r="H21" s="36"/>
      <c r="I21" s="37"/>
      <c r="J21" s="28"/>
      <c r="K21" s="35"/>
    </row>
    <row r="22" spans="1:17" x14ac:dyDescent="0.25">
      <c r="A22" s="36">
        <v>6</v>
      </c>
      <c r="B22" s="43" t="s">
        <v>7</v>
      </c>
      <c r="C22" s="43"/>
      <c r="D22" s="43"/>
      <c r="E22" s="43"/>
      <c r="F22" s="43"/>
      <c r="G22" s="36" t="s">
        <v>4</v>
      </c>
      <c r="H22" s="36">
        <v>1</v>
      </c>
      <c r="I22" s="37"/>
      <c r="J22" s="27"/>
      <c r="K22" s="29">
        <f>J22*H22</f>
        <v>0</v>
      </c>
    </row>
    <row r="23" spans="1:17" x14ac:dyDescent="0.25">
      <c r="A23" s="36"/>
      <c r="B23" s="43"/>
      <c r="C23" s="43"/>
      <c r="D23" s="43"/>
      <c r="E23" s="43"/>
      <c r="F23" s="43"/>
      <c r="G23" s="36"/>
      <c r="H23" s="36"/>
      <c r="I23" s="37"/>
      <c r="J23" s="31"/>
      <c r="K23" s="32"/>
    </row>
    <row r="24" spans="1:17" x14ac:dyDescent="0.25">
      <c r="A24" s="36"/>
      <c r="B24" s="43"/>
      <c r="C24" s="43"/>
      <c r="D24" s="43"/>
      <c r="E24" s="43"/>
      <c r="F24" s="43"/>
      <c r="G24" s="36"/>
      <c r="H24" s="36"/>
      <c r="I24" s="37"/>
      <c r="J24" s="28"/>
      <c r="K24" s="30"/>
    </row>
    <row r="25" spans="1:17" ht="29.45" customHeight="1" x14ac:dyDescent="0.25">
      <c r="A25" s="2">
        <v>7</v>
      </c>
      <c r="B25" s="43" t="s">
        <v>8</v>
      </c>
      <c r="C25" s="43"/>
      <c r="D25" s="43"/>
      <c r="E25" s="43"/>
      <c r="F25" s="43"/>
      <c r="G25" s="2" t="s">
        <v>15</v>
      </c>
      <c r="H25" s="36">
        <v>1</v>
      </c>
      <c r="I25" s="37"/>
      <c r="J25" s="18"/>
      <c r="K25" s="11">
        <f>J25*H25</f>
        <v>0</v>
      </c>
    </row>
    <row r="26" spans="1:17" x14ac:dyDescent="0.25">
      <c r="A26" s="36">
        <v>8</v>
      </c>
      <c r="B26" s="43" t="s">
        <v>9</v>
      </c>
      <c r="C26" s="43"/>
      <c r="D26" s="43"/>
      <c r="E26" s="43"/>
      <c r="F26" s="43"/>
      <c r="G26" s="36" t="s">
        <v>15</v>
      </c>
      <c r="H26" s="36">
        <v>1</v>
      </c>
      <c r="I26" s="37"/>
      <c r="J26" s="27"/>
      <c r="K26" s="29">
        <f>J26*H26</f>
        <v>0</v>
      </c>
      <c r="M26" s="1"/>
      <c r="N26" s="1"/>
      <c r="O26" s="1"/>
      <c r="P26" s="1"/>
      <c r="Q26" s="1"/>
    </row>
    <row r="27" spans="1:17" x14ac:dyDescent="0.25">
      <c r="A27" s="36"/>
      <c r="B27" s="43"/>
      <c r="C27" s="43"/>
      <c r="D27" s="43"/>
      <c r="E27" s="43"/>
      <c r="F27" s="43"/>
      <c r="G27" s="36"/>
      <c r="H27" s="36"/>
      <c r="I27" s="37"/>
      <c r="J27" s="28"/>
      <c r="K27" s="30"/>
      <c r="M27" s="1"/>
      <c r="N27" s="1"/>
      <c r="O27" s="1"/>
      <c r="P27" s="1"/>
      <c r="Q27" s="1"/>
    </row>
    <row r="28" spans="1:17" x14ac:dyDescent="0.25">
      <c r="A28" s="36">
        <v>9</v>
      </c>
      <c r="B28" s="43" t="s">
        <v>11</v>
      </c>
      <c r="C28" s="43"/>
      <c r="D28" s="43"/>
      <c r="E28" s="43"/>
      <c r="F28" s="43"/>
      <c r="G28" s="36" t="s">
        <v>10</v>
      </c>
      <c r="H28" s="36">
        <v>2000</v>
      </c>
      <c r="I28" s="37"/>
      <c r="J28" s="27"/>
      <c r="K28" s="29">
        <f>J28*H28</f>
        <v>0</v>
      </c>
    </row>
    <row r="29" spans="1:17" x14ac:dyDescent="0.25">
      <c r="A29" s="36"/>
      <c r="B29" s="43"/>
      <c r="C29" s="43"/>
      <c r="D29" s="43"/>
      <c r="E29" s="43"/>
      <c r="F29" s="43"/>
      <c r="G29" s="36"/>
      <c r="H29" s="36"/>
      <c r="I29" s="37"/>
      <c r="J29" s="28"/>
      <c r="K29" s="30"/>
    </row>
    <row r="30" spans="1:17" x14ac:dyDescent="0.25">
      <c r="A30" s="2">
        <v>10</v>
      </c>
      <c r="B30" s="44" t="s">
        <v>12</v>
      </c>
      <c r="C30" s="44"/>
      <c r="D30" s="44"/>
      <c r="E30" s="44"/>
      <c r="F30" s="44"/>
      <c r="G30" s="2" t="s">
        <v>4</v>
      </c>
      <c r="H30" s="36">
        <v>150</v>
      </c>
      <c r="I30" s="37"/>
      <c r="J30" s="18"/>
      <c r="K30" s="11">
        <f t="shared" ref="K30:K31" si="0">J30*H30</f>
        <v>0</v>
      </c>
    </row>
    <row r="31" spans="1:17" x14ac:dyDescent="0.25">
      <c r="A31" s="2">
        <v>11</v>
      </c>
      <c r="B31" s="44" t="s">
        <v>13</v>
      </c>
      <c r="C31" s="44"/>
      <c r="D31" s="44"/>
      <c r="E31" s="44"/>
      <c r="F31" s="44"/>
      <c r="G31" s="2" t="s">
        <v>4</v>
      </c>
      <c r="H31" s="36">
        <v>150</v>
      </c>
      <c r="I31" s="37"/>
      <c r="J31" s="18"/>
      <c r="K31" s="11">
        <f t="shared" si="0"/>
        <v>0</v>
      </c>
    </row>
    <row r="32" spans="1:17" x14ac:dyDescent="0.25">
      <c r="A32" s="36">
        <v>12</v>
      </c>
      <c r="B32" s="43" t="s">
        <v>45</v>
      </c>
      <c r="C32" s="43"/>
      <c r="D32" s="43"/>
      <c r="E32" s="43"/>
      <c r="F32" s="43"/>
      <c r="G32" s="36" t="s">
        <v>10</v>
      </c>
      <c r="H32" s="36">
        <v>500</v>
      </c>
      <c r="I32" s="37"/>
      <c r="J32" s="27"/>
      <c r="K32" s="29">
        <f>J32*H32</f>
        <v>0</v>
      </c>
    </row>
    <row r="33" spans="1:11" x14ac:dyDescent="0.25">
      <c r="A33" s="36"/>
      <c r="B33" s="43"/>
      <c r="C33" s="43"/>
      <c r="D33" s="43"/>
      <c r="E33" s="43"/>
      <c r="F33" s="43"/>
      <c r="G33" s="36"/>
      <c r="H33" s="36"/>
      <c r="I33" s="37"/>
      <c r="J33" s="28"/>
      <c r="K33" s="30"/>
    </row>
    <row r="34" spans="1:11" x14ac:dyDescent="0.25">
      <c r="A34" s="36">
        <v>13</v>
      </c>
      <c r="B34" s="43" t="s">
        <v>14</v>
      </c>
      <c r="C34" s="43"/>
      <c r="D34" s="43"/>
      <c r="E34" s="43"/>
      <c r="F34" s="43"/>
      <c r="G34" s="36" t="s">
        <v>15</v>
      </c>
      <c r="H34" s="36">
        <v>1</v>
      </c>
      <c r="I34" s="37"/>
      <c r="J34" s="27"/>
      <c r="K34" s="29">
        <f>J34*H34</f>
        <v>0</v>
      </c>
    </row>
    <row r="35" spans="1:11" x14ac:dyDescent="0.25">
      <c r="A35" s="36"/>
      <c r="B35" s="43"/>
      <c r="C35" s="43"/>
      <c r="D35" s="43"/>
      <c r="E35" s="43"/>
      <c r="F35" s="43"/>
      <c r="G35" s="36"/>
      <c r="H35" s="36"/>
      <c r="I35" s="37"/>
      <c r="J35" s="31"/>
      <c r="K35" s="32"/>
    </row>
    <row r="36" spans="1:11" x14ac:dyDescent="0.25">
      <c r="A36" s="36"/>
      <c r="B36" s="43"/>
      <c r="C36" s="43"/>
      <c r="D36" s="43"/>
      <c r="E36" s="43"/>
      <c r="F36" s="43"/>
      <c r="G36" s="36"/>
      <c r="H36" s="36"/>
      <c r="I36" s="37"/>
      <c r="J36" s="31"/>
      <c r="K36" s="32"/>
    </row>
    <row r="37" spans="1:11" x14ac:dyDescent="0.25">
      <c r="A37" s="36"/>
      <c r="B37" s="43"/>
      <c r="C37" s="43"/>
      <c r="D37" s="43"/>
      <c r="E37" s="43"/>
      <c r="F37" s="43"/>
      <c r="G37" s="36"/>
      <c r="H37" s="36"/>
      <c r="I37" s="37"/>
      <c r="J37" s="31"/>
      <c r="K37" s="32"/>
    </row>
    <row r="38" spans="1:11" x14ac:dyDescent="0.25">
      <c r="A38" s="36"/>
      <c r="B38" s="43"/>
      <c r="C38" s="43"/>
      <c r="D38" s="43"/>
      <c r="E38" s="43"/>
      <c r="F38" s="43"/>
      <c r="G38" s="36"/>
      <c r="H38" s="36"/>
      <c r="I38" s="37"/>
      <c r="J38" s="31"/>
      <c r="K38" s="32"/>
    </row>
    <row r="39" spans="1:11" x14ac:dyDescent="0.25">
      <c r="A39" s="36"/>
      <c r="B39" s="43"/>
      <c r="C39" s="43"/>
      <c r="D39" s="43"/>
      <c r="E39" s="43"/>
      <c r="F39" s="43"/>
      <c r="G39" s="36"/>
      <c r="H39" s="36"/>
      <c r="I39" s="37"/>
      <c r="J39" s="31"/>
      <c r="K39" s="32"/>
    </row>
    <row r="40" spans="1:11" x14ac:dyDescent="0.25">
      <c r="A40" s="36"/>
      <c r="B40" s="43"/>
      <c r="C40" s="43"/>
      <c r="D40" s="43"/>
      <c r="E40" s="43"/>
      <c r="F40" s="43"/>
      <c r="G40" s="36"/>
      <c r="H40" s="36"/>
      <c r="I40" s="37"/>
      <c r="J40" s="28"/>
      <c r="K40" s="30"/>
    </row>
    <row r="41" spans="1:11" ht="15" customHeight="1" x14ac:dyDescent="0.25">
      <c r="A41" s="36">
        <v>14</v>
      </c>
      <c r="B41" s="43" t="s">
        <v>16</v>
      </c>
      <c r="C41" s="43"/>
      <c r="D41" s="43"/>
      <c r="E41" s="43"/>
      <c r="F41" s="43"/>
      <c r="G41" s="36" t="s">
        <v>15</v>
      </c>
      <c r="H41" s="36">
        <v>1</v>
      </c>
      <c r="I41" s="37"/>
      <c r="J41" s="27"/>
      <c r="K41" s="29">
        <f>J41*H41</f>
        <v>0</v>
      </c>
    </row>
    <row r="42" spans="1:11" x14ac:dyDescent="0.25">
      <c r="A42" s="36"/>
      <c r="B42" s="43"/>
      <c r="C42" s="43"/>
      <c r="D42" s="43"/>
      <c r="E42" s="43"/>
      <c r="F42" s="43"/>
      <c r="G42" s="36"/>
      <c r="H42" s="36"/>
      <c r="I42" s="37"/>
      <c r="J42" s="28"/>
      <c r="K42" s="30"/>
    </row>
    <row r="43" spans="1:11" x14ac:dyDescent="0.25">
      <c r="A43" s="36">
        <v>15</v>
      </c>
      <c r="B43" s="43" t="s">
        <v>17</v>
      </c>
      <c r="C43" s="43"/>
      <c r="D43" s="43"/>
      <c r="E43" s="43"/>
      <c r="F43" s="43"/>
      <c r="G43" s="36" t="s">
        <v>15</v>
      </c>
      <c r="H43" s="36">
        <v>1</v>
      </c>
      <c r="I43" s="37"/>
      <c r="J43" s="27"/>
      <c r="K43" s="29">
        <f>J43*H43</f>
        <v>0</v>
      </c>
    </row>
    <row r="44" spans="1:11" x14ac:dyDescent="0.25">
      <c r="A44" s="36"/>
      <c r="B44" s="43"/>
      <c r="C44" s="43"/>
      <c r="D44" s="43"/>
      <c r="E44" s="43"/>
      <c r="F44" s="43"/>
      <c r="G44" s="36"/>
      <c r="H44" s="36"/>
      <c r="I44" s="37"/>
      <c r="J44" s="28"/>
      <c r="K44" s="30"/>
    </row>
    <row r="45" spans="1:11" x14ac:dyDescent="0.25">
      <c r="A45" s="2">
        <v>16</v>
      </c>
      <c r="B45" s="44" t="s">
        <v>18</v>
      </c>
      <c r="C45" s="44"/>
      <c r="D45" s="44"/>
      <c r="E45" s="44"/>
      <c r="F45" s="44"/>
      <c r="G45" s="2" t="s">
        <v>10</v>
      </c>
      <c r="H45" s="36">
        <v>400</v>
      </c>
      <c r="I45" s="37"/>
      <c r="J45" s="18"/>
      <c r="K45" s="11">
        <f t="shared" ref="K45:K53" si="1">J45*H45</f>
        <v>0</v>
      </c>
    </row>
    <row r="46" spans="1:11" x14ac:dyDescent="0.25">
      <c r="A46" s="2">
        <v>17</v>
      </c>
      <c r="B46" s="44" t="s">
        <v>49</v>
      </c>
      <c r="C46" s="44"/>
      <c r="D46" s="44"/>
      <c r="E46" s="44"/>
      <c r="F46" s="44"/>
      <c r="G46" s="2" t="s">
        <v>10</v>
      </c>
      <c r="H46" s="36">
        <v>150</v>
      </c>
      <c r="I46" s="37"/>
      <c r="J46" s="18"/>
      <c r="K46" s="11">
        <f t="shared" si="1"/>
        <v>0</v>
      </c>
    </row>
    <row r="47" spans="1:11" x14ac:dyDescent="0.25">
      <c r="A47" s="2">
        <v>18</v>
      </c>
      <c r="B47" s="44" t="s">
        <v>50</v>
      </c>
      <c r="C47" s="44"/>
      <c r="D47" s="44"/>
      <c r="E47" s="44"/>
      <c r="F47" s="44"/>
      <c r="G47" s="2" t="s">
        <v>10</v>
      </c>
      <c r="H47" s="36">
        <v>200</v>
      </c>
      <c r="I47" s="37"/>
      <c r="J47" s="18"/>
      <c r="K47" s="11">
        <f t="shared" si="1"/>
        <v>0</v>
      </c>
    </row>
    <row r="48" spans="1:11" x14ac:dyDescent="0.25">
      <c r="A48" s="2">
        <v>19</v>
      </c>
      <c r="B48" s="44" t="s">
        <v>51</v>
      </c>
      <c r="C48" s="44"/>
      <c r="D48" s="44"/>
      <c r="E48" s="44"/>
      <c r="F48" s="44"/>
      <c r="G48" s="2" t="s">
        <v>10</v>
      </c>
      <c r="H48" s="36">
        <v>100</v>
      </c>
      <c r="I48" s="37"/>
      <c r="J48" s="18"/>
      <c r="K48" s="11">
        <f t="shared" si="1"/>
        <v>0</v>
      </c>
    </row>
    <row r="49" spans="1:11" x14ac:dyDescent="0.25">
      <c r="A49" s="2">
        <v>20</v>
      </c>
      <c r="B49" s="44" t="s">
        <v>52</v>
      </c>
      <c r="C49" s="44"/>
      <c r="D49" s="44"/>
      <c r="E49" s="44"/>
      <c r="F49" s="44"/>
      <c r="G49" s="2" t="s">
        <v>10</v>
      </c>
      <c r="H49" s="36">
        <v>50</v>
      </c>
      <c r="I49" s="37"/>
      <c r="J49" s="18"/>
      <c r="K49" s="11">
        <f t="shared" si="1"/>
        <v>0</v>
      </c>
    </row>
    <row r="50" spans="1:11" x14ac:dyDescent="0.25">
      <c r="A50" s="2">
        <v>21</v>
      </c>
      <c r="B50" s="44" t="s">
        <v>19</v>
      </c>
      <c r="C50" s="44"/>
      <c r="D50" s="44"/>
      <c r="E50" s="44"/>
      <c r="F50" s="44"/>
      <c r="G50" s="2" t="s">
        <v>10</v>
      </c>
      <c r="H50" s="36">
        <v>50</v>
      </c>
      <c r="I50" s="37"/>
      <c r="J50" s="18"/>
      <c r="K50" s="11">
        <f t="shared" si="1"/>
        <v>0</v>
      </c>
    </row>
    <row r="51" spans="1:11" x14ac:dyDescent="0.25">
      <c r="A51" s="2">
        <v>22</v>
      </c>
      <c r="B51" s="44" t="s">
        <v>53</v>
      </c>
      <c r="C51" s="44"/>
      <c r="D51" s="44"/>
      <c r="E51" s="44"/>
      <c r="F51" s="44"/>
      <c r="G51" s="2" t="s">
        <v>10</v>
      </c>
      <c r="H51" s="36">
        <v>200</v>
      </c>
      <c r="I51" s="37"/>
      <c r="J51" s="18"/>
      <c r="K51" s="11">
        <f t="shared" si="1"/>
        <v>0</v>
      </c>
    </row>
    <row r="52" spans="1:11" x14ac:dyDescent="0.25">
      <c r="A52" s="2">
        <v>23</v>
      </c>
      <c r="B52" s="44" t="s">
        <v>20</v>
      </c>
      <c r="C52" s="44"/>
      <c r="D52" s="44"/>
      <c r="E52" s="44"/>
      <c r="F52" s="44"/>
      <c r="G52" s="2" t="s">
        <v>10</v>
      </c>
      <c r="H52" s="36">
        <v>100</v>
      </c>
      <c r="I52" s="37"/>
      <c r="J52" s="18"/>
      <c r="K52" s="11">
        <f t="shared" si="1"/>
        <v>0</v>
      </c>
    </row>
    <row r="53" spans="1:11" x14ac:dyDescent="0.25">
      <c r="A53" s="2">
        <v>24</v>
      </c>
      <c r="B53" s="44" t="s">
        <v>21</v>
      </c>
      <c r="C53" s="44"/>
      <c r="D53" s="44"/>
      <c r="E53" s="44"/>
      <c r="F53" s="44"/>
      <c r="G53" s="2" t="s">
        <v>15</v>
      </c>
      <c r="H53" s="36">
        <v>1</v>
      </c>
      <c r="I53" s="37"/>
      <c r="J53" s="18"/>
      <c r="K53" s="11">
        <f t="shared" si="1"/>
        <v>0</v>
      </c>
    </row>
    <row r="54" spans="1:11" x14ac:dyDescent="0.25">
      <c r="A54" s="36">
        <v>25</v>
      </c>
      <c r="B54" s="40" t="s">
        <v>22</v>
      </c>
      <c r="C54" s="40"/>
      <c r="D54" s="40"/>
      <c r="E54" s="40"/>
      <c r="F54" s="40"/>
      <c r="G54" s="36" t="s">
        <v>4</v>
      </c>
      <c r="H54" s="36">
        <v>3</v>
      </c>
      <c r="I54" s="37"/>
      <c r="J54" s="27"/>
      <c r="K54" s="29">
        <f>J54*H54</f>
        <v>0</v>
      </c>
    </row>
    <row r="55" spans="1:11" x14ac:dyDescent="0.25">
      <c r="A55" s="36"/>
      <c r="B55" s="40"/>
      <c r="C55" s="40"/>
      <c r="D55" s="40"/>
      <c r="E55" s="40"/>
      <c r="F55" s="40"/>
      <c r="G55" s="36"/>
      <c r="H55" s="36"/>
      <c r="I55" s="37"/>
      <c r="J55" s="28"/>
      <c r="K55" s="30"/>
    </row>
    <row r="56" spans="1:11" x14ac:dyDescent="0.25">
      <c r="A56" s="36">
        <v>26</v>
      </c>
      <c r="B56" s="43" t="s">
        <v>23</v>
      </c>
      <c r="C56" s="43"/>
      <c r="D56" s="43"/>
      <c r="E56" s="43"/>
      <c r="F56" s="43"/>
      <c r="G56" s="36" t="s">
        <v>15</v>
      </c>
      <c r="H56" s="36">
        <v>1</v>
      </c>
      <c r="I56" s="37"/>
      <c r="J56" s="27"/>
      <c r="K56" s="29">
        <f>J56*H56</f>
        <v>0</v>
      </c>
    </row>
    <row r="57" spans="1:11" x14ac:dyDescent="0.25">
      <c r="A57" s="36"/>
      <c r="B57" s="43"/>
      <c r="C57" s="43"/>
      <c r="D57" s="43"/>
      <c r="E57" s="43"/>
      <c r="F57" s="43"/>
      <c r="G57" s="36"/>
      <c r="H57" s="36"/>
      <c r="I57" s="37"/>
      <c r="J57" s="28"/>
      <c r="K57" s="30"/>
    </row>
    <row r="58" spans="1:11" x14ac:dyDescent="0.25">
      <c r="A58" s="36">
        <v>27</v>
      </c>
      <c r="B58" s="40" t="s">
        <v>24</v>
      </c>
      <c r="C58" s="40"/>
      <c r="D58" s="40"/>
      <c r="E58" s="40"/>
      <c r="F58" s="40"/>
      <c r="G58" s="36" t="s">
        <v>15</v>
      </c>
      <c r="H58" s="36">
        <v>1</v>
      </c>
      <c r="I58" s="37"/>
      <c r="J58" s="27"/>
      <c r="K58" s="29">
        <f>J58*H58</f>
        <v>0</v>
      </c>
    </row>
    <row r="59" spans="1:11" x14ac:dyDescent="0.25">
      <c r="A59" s="36"/>
      <c r="B59" s="40"/>
      <c r="C59" s="40"/>
      <c r="D59" s="40"/>
      <c r="E59" s="40"/>
      <c r="F59" s="40"/>
      <c r="G59" s="36"/>
      <c r="H59" s="36"/>
      <c r="I59" s="37"/>
      <c r="J59" s="31"/>
      <c r="K59" s="32"/>
    </row>
    <row r="60" spans="1:11" x14ac:dyDescent="0.25">
      <c r="A60" s="36"/>
      <c r="B60" s="40"/>
      <c r="C60" s="40"/>
      <c r="D60" s="40"/>
      <c r="E60" s="40"/>
      <c r="F60" s="40"/>
      <c r="G60" s="36"/>
      <c r="H60" s="36"/>
      <c r="I60" s="37"/>
      <c r="J60" s="28"/>
      <c r="K60" s="30"/>
    </row>
    <row r="61" spans="1:11" x14ac:dyDescent="0.25">
      <c r="A61" s="36">
        <v>28</v>
      </c>
      <c r="B61" s="43" t="s">
        <v>25</v>
      </c>
      <c r="C61" s="43"/>
      <c r="D61" s="43"/>
      <c r="E61" s="43"/>
      <c r="F61" s="43"/>
      <c r="G61" s="36" t="s">
        <v>15</v>
      </c>
      <c r="H61" s="36">
        <v>1</v>
      </c>
      <c r="I61" s="37"/>
      <c r="J61" s="27"/>
      <c r="K61" s="29">
        <f>J61*H61</f>
        <v>0</v>
      </c>
    </row>
    <row r="62" spans="1:11" x14ac:dyDescent="0.25">
      <c r="A62" s="36"/>
      <c r="B62" s="43"/>
      <c r="C62" s="43"/>
      <c r="D62" s="43"/>
      <c r="E62" s="43"/>
      <c r="F62" s="43"/>
      <c r="G62" s="36"/>
      <c r="H62" s="36"/>
      <c r="I62" s="37"/>
      <c r="J62" s="31"/>
      <c r="K62" s="32"/>
    </row>
    <row r="63" spans="1:11" x14ac:dyDescent="0.25">
      <c r="A63" s="36"/>
      <c r="B63" s="43"/>
      <c r="C63" s="43"/>
      <c r="D63" s="43"/>
      <c r="E63" s="43"/>
      <c r="F63" s="43"/>
      <c r="G63" s="36"/>
      <c r="H63" s="36"/>
      <c r="I63" s="37"/>
      <c r="J63" s="28"/>
      <c r="K63" s="30"/>
    </row>
    <row r="64" spans="1:11" x14ac:dyDescent="0.25">
      <c r="A64" s="2">
        <v>29</v>
      </c>
      <c r="B64" s="43" t="s">
        <v>54</v>
      </c>
      <c r="C64" s="43"/>
      <c r="D64" s="43"/>
      <c r="E64" s="43"/>
      <c r="F64" s="43"/>
      <c r="G64" s="2" t="s">
        <v>4</v>
      </c>
      <c r="H64" s="36">
        <v>1</v>
      </c>
      <c r="I64" s="37"/>
      <c r="J64" s="18"/>
      <c r="K64" s="13">
        <f>J64*H64</f>
        <v>0</v>
      </c>
    </row>
    <row r="65" spans="1:11" x14ac:dyDescent="0.25">
      <c r="A65" s="36">
        <v>30</v>
      </c>
      <c r="B65" s="44" t="s">
        <v>26</v>
      </c>
      <c r="C65" s="44"/>
      <c r="D65" s="44"/>
      <c r="E65" s="44"/>
      <c r="F65" s="44"/>
      <c r="G65" s="36" t="s">
        <v>15</v>
      </c>
      <c r="H65" s="36">
        <v>1</v>
      </c>
      <c r="I65" s="37"/>
      <c r="J65" s="27"/>
      <c r="K65" s="29">
        <f>J65*H65</f>
        <v>0</v>
      </c>
    </row>
    <row r="66" spans="1:11" x14ac:dyDescent="0.25">
      <c r="A66" s="36"/>
      <c r="B66" s="44"/>
      <c r="C66" s="44"/>
      <c r="D66" s="44"/>
      <c r="E66" s="44"/>
      <c r="F66" s="44"/>
      <c r="G66" s="36"/>
      <c r="H66" s="36"/>
      <c r="I66" s="37"/>
      <c r="J66" s="28"/>
      <c r="K66" s="30"/>
    </row>
    <row r="67" spans="1:11" x14ac:dyDescent="0.25">
      <c r="A67" s="2">
        <v>31</v>
      </c>
      <c r="B67" s="44" t="s">
        <v>27</v>
      </c>
      <c r="C67" s="44"/>
      <c r="D67" s="44"/>
      <c r="E67" s="44"/>
      <c r="F67" s="44"/>
      <c r="G67" s="2" t="s">
        <v>10</v>
      </c>
      <c r="H67" s="36">
        <v>500</v>
      </c>
      <c r="I67" s="37"/>
      <c r="J67" s="18"/>
      <c r="K67" s="11">
        <f t="shared" ref="K67:K69" si="2">J67*H67</f>
        <v>0</v>
      </c>
    </row>
    <row r="68" spans="1:11" x14ac:dyDescent="0.25">
      <c r="A68" s="2">
        <v>32</v>
      </c>
      <c r="B68" s="44" t="s">
        <v>28</v>
      </c>
      <c r="C68" s="44"/>
      <c r="D68" s="44"/>
      <c r="E68" s="44"/>
      <c r="F68" s="44"/>
      <c r="G68" s="2" t="s">
        <v>4</v>
      </c>
      <c r="H68" s="36">
        <v>2</v>
      </c>
      <c r="I68" s="37"/>
      <c r="J68" s="18"/>
      <c r="K68" s="11">
        <f t="shared" si="2"/>
        <v>0</v>
      </c>
    </row>
    <row r="69" spans="1:11" x14ac:dyDescent="0.25">
      <c r="A69" s="2">
        <v>33</v>
      </c>
      <c r="B69" s="44" t="s">
        <v>29</v>
      </c>
      <c r="C69" s="44"/>
      <c r="D69" s="44"/>
      <c r="E69" s="44"/>
      <c r="F69" s="44"/>
      <c r="G69" s="2" t="s">
        <v>4</v>
      </c>
      <c r="H69" s="36">
        <v>50</v>
      </c>
      <c r="I69" s="37"/>
      <c r="J69" s="18"/>
      <c r="K69" s="11">
        <f t="shared" si="2"/>
        <v>0</v>
      </c>
    </row>
    <row r="70" spans="1:11" x14ac:dyDescent="0.25">
      <c r="A70" s="36">
        <v>34</v>
      </c>
      <c r="B70" s="43" t="s">
        <v>30</v>
      </c>
      <c r="C70" s="43"/>
      <c r="D70" s="43"/>
      <c r="E70" s="43"/>
      <c r="F70" s="43"/>
      <c r="G70" s="36" t="s">
        <v>10</v>
      </c>
      <c r="H70" s="36">
        <v>200</v>
      </c>
      <c r="I70" s="37"/>
      <c r="J70" s="27"/>
      <c r="K70" s="29">
        <f>J70*H70</f>
        <v>0</v>
      </c>
    </row>
    <row r="71" spans="1:11" x14ac:dyDescent="0.25">
      <c r="A71" s="36"/>
      <c r="B71" s="43"/>
      <c r="C71" s="43"/>
      <c r="D71" s="43"/>
      <c r="E71" s="43"/>
      <c r="F71" s="43"/>
      <c r="G71" s="36"/>
      <c r="H71" s="36"/>
      <c r="I71" s="37"/>
      <c r="J71" s="28"/>
      <c r="K71" s="30"/>
    </row>
    <row r="72" spans="1:11" x14ac:dyDescent="0.25">
      <c r="A72" s="2">
        <v>35</v>
      </c>
      <c r="B72" s="44" t="s">
        <v>31</v>
      </c>
      <c r="C72" s="44"/>
      <c r="D72" s="44"/>
      <c r="E72" s="44"/>
      <c r="F72" s="44"/>
      <c r="G72" s="2" t="s">
        <v>15</v>
      </c>
      <c r="H72" s="36">
        <v>1</v>
      </c>
      <c r="I72" s="37"/>
      <c r="J72" s="18"/>
      <c r="K72" s="11">
        <f t="shared" ref="K72:K78" si="3">J72*H72</f>
        <v>0</v>
      </c>
    </row>
    <row r="73" spans="1:11" x14ac:dyDescent="0.25">
      <c r="A73" s="2">
        <v>36</v>
      </c>
      <c r="B73" s="44" t="s">
        <v>32</v>
      </c>
      <c r="C73" s="44"/>
      <c r="D73" s="44"/>
      <c r="E73" s="44"/>
      <c r="F73" s="44"/>
      <c r="G73" s="2" t="s">
        <v>15</v>
      </c>
      <c r="H73" s="36">
        <v>1</v>
      </c>
      <c r="I73" s="37"/>
      <c r="J73" s="18"/>
      <c r="K73" s="11">
        <f t="shared" si="3"/>
        <v>0</v>
      </c>
    </row>
    <row r="74" spans="1:11" x14ac:dyDescent="0.25">
      <c r="A74" s="2">
        <v>37</v>
      </c>
      <c r="B74" s="44" t="s">
        <v>33</v>
      </c>
      <c r="C74" s="44"/>
      <c r="D74" s="44"/>
      <c r="E74" s="44"/>
      <c r="F74" s="44"/>
      <c r="G74" s="2" t="s">
        <v>15</v>
      </c>
      <c r="H74" s="36">
        <v>1</v>
      </c>
      <c r="I74" s="37"/>
      <c r="J74" s="18"/>
      <c r="K74" s="11">
        <f t="shared" si="3"/>
        <v>0</v>
      </c>
    </row>
    <row r="75" spans="1:11" x14ac:dyDescent="0.25">
      <c r="A75" s="2">
        <v>38</v>
      </c>
      <c r="B75" s="44" t="s">
        <v>34</v>
      </c>
      <c r="C75" s="44"/>
      <c r="D75" s="44"/>
      <c r="E75" s="44"/>
      <c r="F75" s="44"/>
      <c r="G75" s="2" t="s">
        <v>4</v>
      </c>
      <c r="H75" s="36">
        <v>1</v>
      </c>
      <c r="I75" s="37"/>
      <c r="J75" s="18"/>
      <c r="K75" s="11">
        <f t="shared" si="3"/>
        <v>0</v>
      </c>
    </row>
    <row r="76" spans="1:11" x14ac:dyDescent="0.25">
      <c r="A76" s="2">
        <v>39</v>
      </c>
      <c r="B76" s="44" t="s">
        <v>35</v>
      </c>
      <c r="C76" s="44"/>
      <c r="D76" s="44"/>
      <c r="E76" s="44"/>
      <c r="F76" s="44"/>
      <c r="G76" s="2" t="s">
        <v>4</v>
      </c>
      <c r="H76" s="36">
        <v>1</v>
      </c>
      <c r="I76" s="37"/>
      <c r="J76" s="18"/>
      <c r="K76" s="11">
        <f t="shared" si="3"/>
        <v>0</v>
      </c>
    </row>
    <row r="77" spans="1:11" x14ac:dyDescent="0.25">
      <c r="A77" s="2">
        <v>40</v>
      </c>
      <c r="B77" s="44" t="s">
        <v>36</v>
      </c>
      <c r="C77" s="44"/>
      <c r="D77" s="44"/>
      <c r="E77" s="44"/>
      <c r="F77" s="44"/>
      <c r="G77" s="2" t="s">
        <v>15</v>
      </c>
      <c r="H77" s="36">
        <v>1</v>
      </c>
      <c r="I77" s="37"/>
      <c r="J77" s="18"/>
      <c r="K77" s="11">
        <f t="shared" si="3"/>
        <v>0</v>
      </c>
    </row>
    <row r="78" spans="1:11" x14ac:dyDescent="0.25">
      <c r="A78" s="2">
        <v>41</v>
      </c>
      <c r="B78" s="44" t="s">
        <v>37</v>
      </c>
      <c r="C78" s="44"/>
      <c r="D78" s="44"/>
      <c r="E78" s="44"/>
      <c r="F78" s="44"/>
      <c r="G78" s="2" t="s">
        <v>15</v>
      </c>
      <c r="H78" s="36">
        <v>1</v>
      </c>
      <c r="I78" s="37"/>
      <c r="J78" s="18"/>
      <c r="K78" s="11">
        <f t="shared" si="3"/>
        <v>0</v>
      </c>
    </row>
    <row r="79" spans="1:11" x14ac:dyDescent="0.25">
      <c r="A79" s="36">
        <v>42</v>
      </c>
      <c r="B79" s="43" t="s">
        <v>38</v>
      </c>
      <c r="C79" s="43"/>
      <c r="D79" s="43"/>
      <c r="E79" s="43"/>
      <c r="F79" s="43"/>
      <c r="G79" s="36" t="s">
        <v>15</v>
      </c>
      <c r="H79" s="36">
        <v>1</v>
      </c>
      <c r="I79" s="37"/>
      <c r="J79" s="27"/>
      <c r="K79" s="29">
        <f>J79*H79</f>
        <v>0</v>
      </c>
    </row>
    <row r="80" spans="1:11" x14ac:dyDescent="0.25">
      <c r="A80" s="36"/>
      <c r="B80" s="43"/>
      <c r="C80" s="43"/>
      <c r="D80" s="43"/>
      <c r="E80" s="43"/>
      <c r="F80" s="43"/>
      <c r="G80" s="36"/>
      <c r="H80" s="36"/>
      <c r="I80" s="37"/>
      <c r="J80" s="28"/>
      <c r="K80" s="30"/>
    </row>
    <row r="81" spans="1:11" x14ac:dyDescent="0.25">
      <c r="A81" s="2">
        <v>43</v>
      </c>
      <c r="B81" s="44" t="s">
        <v>39</v>
      </c>
      <c r="C81" s="44"/>
      <c r="D81" s="44"/>
      <c r="E81" s="44"/>
      <c r="F81" s="44"/>
      <c r="G81" s="2" t="s">
        <v>15</v>
      </c>
      <c r="H81" s="36">
        <v>1</v>
      </c>
      <c r="I81" s="37"/>
      <c r="J81" s="18"/>
      <c r="K81" s="11">
        <f>J81*H81</f>
        <v>0</v>
      </c>
    </row>
    <row r="82" spans="1:11" x14ac:dyDescent="0.25">
      <c r="A82" s="36">
        <v>44</v>
      </c>
      <c r="B82" s="44" t="s">
        <v>40</v>
      </c>
      <c r="C82" s="44"/>
      <c r="D82" s="44"/>
      <c r="E82" s="44"/>
      <c r="F82" s="44"/>
      <c r="G82" s="36" t="s">
        <v>15</v>
      </c>
      <c r="H82" s="36">
        <v>1</v>
      </c>
      <c r="I82" s="37"/>
      <c r="J82" s="27"/>
      <c r="K82" s="29">
        <f>J82*H82</f>
        <v>0</v>
      </c>
    </row>
    <row r="83" spans="1:11" x14ac:dyDescent="0.25">
      <c r="A83" s="36"/>
      <c r="B83" s="44"/>
      <c r="C83" s="44"/>
      <c r="D83" s="44"/>
      <c r="E83" s="44"/>
      <c r="F83" s="44"/>
      <c r="G83" s="36"/>
      <c r="H83" s="36"/>
      <c r="I83" s="37"/>
      <c r="J83" s="28"/>
      <c r="K83" s="30"/>
    </row>
    <row r="84" spans="1:11" x14ac:dyDescent="0.25">
      <c r="A84" s="36">
        <v>45</v>
      </c>
      <c r="B84" s="43" t="s">
        <v>55</v>
      </c>
      <c r="C84" s="43"/>
      <c r="D84" s="43"/>
      <c r="E84" s="43"/>
      <c r="F84" s="43"/>
      <c r="G84" s="36" t="s">
        <v>15</v>
      </c>
      <c r="H84" s="36">
        <v>1</v>
      </c>
      <c r="I84" s="37"/>
      <c r="J84" s="27"/>
      <c r="K84" s="29">
        <f>J84*H84</f>
        <v>0</v>
      </c>
    </row>
    <row r="85" spans="1:11" x14ac:dyDescent="0.25">
      <c r="A85" s="36"/>
      <c r="B85" s="43"/>
      <c r="C85" s="43"/>
      <c r="D85" s="43"/>
      <c r="E85" s="43"/>
      <c r="F85" s="43"/>
      <c r="G85" s="36"/>
      <c r="H85" s="36"/>
      <c r="I85" s="37"/>
      <c r="J85" s="28"/>
      <c r="K85" s="30"/>
    </row>
    <row r="86" spans="1:11" x14ac:dyDescent="0.25">
      <c r="A86" s="2">
        <v>46</v>
      </c>
      <c r="B86" s="44" t="s">
        <v>56</v>
      </c>
      <c r="C86" s="44"/>
      <c r="D86" s="44"/>
      <c r="E86" s="44"/>
      <c r="F86" s="44"/>
      <c r="G86" s="2" t="s">
        <v>15</v>
      </c>
      <c r="H86" s="36">
        <v>1</v>
      </c>
      <c r="I86" s="37"/>
      <c r="J86" s="18"/>
      <c r="K86" s="11">
        <f>J86*H86</f>
        <v>0</v>
      </c>
    </row>
    <row r="87" spans="1:11" hidden="1" x14ac:dyDescent="0.25">
      <c r="J87" s="14"/>
      <c r="K87" s="25">
        <f>SUM(K10:K86)</f>
        <v>0</v>
      </c>
    </row>
    <row r="88" spans="1:11" x14ac:dyDescent="0.25">
      <c r="B88" s="41" t="s">
        <v>41</v>
      </c>
      <c r="C88" s="41"/>
      <c r="D88" s="41"/>
      <c r="E88" s="41"/>
      <c r="F88" s="42"/>
      <c r="G88" s="4"/>
      <c r="H88" s="5"/>
      <c r="I88" s="5"/>
      <c r="J88" s="15"/>
      <c r="K88" s="26"/>
    </row>
    <row r="89" spans="1:11" x14ac:dyDescent="0.25">
      <c r="B89" s="47" t="s">
        <v>42</v>
      </c>
      <c r="C89" s="47"/>
      <c r="D89" s="47"/>
      <c r="E89" s="47"/>
      <c r="F89" s="48"/>
      <c r="G89" s="45"/>
      <c r="H89" s="46"/>
      <c r="I89" s="46"/>
      <c r="J89" s="16"/>
      <c r="K89" s="17">
        <f>K87*0.21</f>
        <v>0</v>
      </c>
    </row>
    <row r="90" spans="1:11" x14ac:dyDescent="0.25">
      <c r="B90" s="8"/>
      <c r="C90" s="9" t="s">
        <v>59</v>
      </c>
      <c r="D90" s="9"/>
      <c r="E90" s="9"/>
      <c r="F90" s="9"/>
      <c r="G90" s="7"/>
      <c r="H90" s="6"/>
      <c r="I90" s="6"/>
      <c r="J90" s="16"/>
      <c r="K90" s="17">
        <f>K87+K89</f>
        <v>0</v>
      </c>
    </row>
    <row r="92" spans="1:11" x14ac:dyDescent="0.25">
      <c r="J92" s="14"/>
    </row>
  </sheetData>
  <mergeCells count="180">
    <mergeCell ref="E1:K1"/>
    <mergeCell ref="B86:F86"/>
    <mergeCell ref="H84:I85"/>
    <mergeCell ref="H86:I86"/>
    <mergeCell ref="G89:I89"/>
    <mergeCell ref="B88:F88"/>
    <mergeCell ref="B89:F89"/>
    <mergeCell ref="H81:I81"/>
    <mergeCell ref="H82:I83"/>
    <mergeCell ref="H79:I80"/>
    <mergeCell ref="B84:F85"/>
    <mergeCell ref="G84:G85"/>
    <mergeCell ref="H73:I73"/>
    <mergeCell ref="H74:I74"/>
    <mergeCell ref="H75:I75"/>
    <mergeCell ref="H76:I76"/>
    <mergeCell ref="H77:I77"/>
    <mergeCell ref="H78:I78"/>
    <mergeCell ref="B79:F80"/>
    <mergeCell ref="B81:F81"/>
    <mergeCell ref="B82:F83"/>
    <mergeCell ref="G82:G83"/>
    <mergeCell ref="G79:G80"/>
    <mergeCell ref="A82:A83"/>
    <mergeCell ref="A79:A80"/>
    <mergeCell ref="B73:F73"/>
    <mergeCell ref="B74:F74"/>
    <mergeCell ref="B75:F75"/>
    <mergeCell ref="B76:F76"/>
    <mergeCell ref="B77:F77"/>
    <mergeCell ref="B78:F78"/>
    <mergeCell ref="A84:A85"/>
    <mergeCell ref="G70:G71"/>
    <mergeCell ref="A70:A71"/>
    <mergeCell ref="H67:I67"/>
    <mergeCell ref="H68:I68"/>
    <mergeCell ref="H69:I69"/>
    <mergeCell ref="H70:I71"/>
    <mergeCell ref="B72:F72"/>
    <mergeCell ref="H72:I72"/>
    <mergeCell ref="B67:F67"/>
    <mergeCell ref="B68:F68"/>
    <mergeCell ref="B69:F69"/>
    <mergeCell ref="B70:F71"/>
    <mergeCell ref="A61:A63"/>
    <mergeCell ref="B61:F63"/>
    <mergeCell ref="G61:G63"/>
    <mergeCell ref="H61:I63"/>
    <mergeCell ref="A65:A66"/>
    <mergeCell ref="B65:F66"/>
    <mergeCell ref="G65:G66"/>
    <mergeCell ref="H65:I66"/>
    <mergeCell ref="B56:F57"/>
    <mergeCell ref="A56:A57"/>
    <mergeCell ref="G56:G57"/>
    <mergeCell ref="H56:I57"/>
    <mergeCell ref="B58:F60"/>
    <mergeCell ref="G58:G60"/>
    <mergeCell ref="A58:A60"/>
    <mergeCell ref="H58:I60"/>
    <mergeCell ref="B64:F64"/>
    <mergeCell ref="H64:I64"/>
    <mergeCell ref="B53:F53"/>
    <mergeCell ref="H45:I45"/>
    <mergeCell ref="H48:I48"/>
    <mergeCell ref="H49:I49"/>
    <mergeCell ref="H50:I50"/>
    <mergeCell ref="H51:I51"/>
    <mergeCell ref="H52:I52"/>
    <mergeCell ref="H53:I53"/>
    <mergeCell ref="B48:F48"/>
    <mergeCell ref="B49:F49"/>
    <mergeCell ref="B50:F50"/>
    <mergeCell ref="B51:F51"/>
    <mergeCell ref="B52:F52"/>
    <mergeCell ref="B46:F46"/>
    <mergeCell ref="B47:F47"/>
    <mergeCell ref="H46:I46"/>
    <mergeCell ref="H47:I47"/>
    <mergeCell ref="H18:I18"/>
    <mergeCell ref="G41:G42"/>
    <mergeCell ref="H41:I42"/>
    <mergeCell ref="G43:G44"/>
    <mergeCell ref="H43:I44"/>
    <mergeCell ref="B45:F45"/>
    <mergeCell ref="B32:F33"/>
    <mergeCell ref="G32:G33"/>
    <mergeCell ref="H32:I33"/>
    <mergeCell ref="B34:F40"/>
    <mergeCell ref="G34:G40"/>
    <mergeCell ref="H34:I40"/>
    <mergeCell ref="B43:F44"/>
    <mergeCell ref="A43:A44"/>
    <mergeCell ref="B30:F30"/>
    <mergeCell ref="B31:F31"/>
    <mergeCell ref="H30:I30"/>
    <mergeCell ref="H31:I31"/>
    <mergeCell ref="B10:F11"/>
    <mergeCell ref="B26:F27"/>
    <mergeCell ref="B28:F29"/>
    <mergeCell ref="A26:A27"/>
    <mergeCell ref="A28:A29"/>
    <mergeCell ref="A10:A11"/>
    <mergeCell ref="B19:F21"/>
    <mergeCell ref="A19:A21"/>
    <mergeCell ref="G12:G16"/>
    <mergeCell ref="G22:G24"/>
    <mergeCell ref="H12:I16"/>
    <mergeCell ref="H22:I24"/>
    <mergeCell ref="G26:G27"/>
    <mergeCell ref="G28:G29"/>
    <mergeCell ref="H26:I27"/>
    <mergeCell ref="H28:I29"/>
    <mergeCell ref="G19:G21"/>
    <mergeCell ref="H19:I21"/>
    <mergeCell ref="B18:F18"/>
    <mergeCell ref="A54:A55"/>
    <mergeCell ref="H54:I55"/>
    <mergeCell ref="G54:G55"/>
    <mergeCell ref="A5:B5"/>
    <mergeCell ref="A6:B6"/>
    <mergeCell ref="C6:I6"/>
    <mergeCell ref="C5:I5"/>
    <mergeCell ref="B54:F55"/>
    <mergeCell ref="B9:F9"/>
    <mergeCell ref="H9:I9"/>
    <mergeCell ref="B25:F25"/>
    <mergeCell ref="A32:A33"/>
    <mergeCell ref="A34:A40"/>
    <mergeCell ref="H25:I25"/>
    <mergeCell ref="B17:F17"/>
    <mergeCell ref="H17:I17"/>
    <mergeCell ref="G10:G11"/>
    <mergeCell ref="H10:I11"/>
    <mergeCell ref="B12:F16"/>
    <mergeCell ref="B22:F24"/>
    <mergeCell ref="A12:A16"/>
    <mergeCell ref="A22:A24"/>
    <mergeCell ref="B41:F42"/>
    <mergeCell ref="A41:A42"/>
    <mergeCell ref="J32:J33"/>
    <mergeCell ref="K32:K33"/>
    <mergeCell ref="J41:J42"/>
    <mergeCell ref="K41:K42"/>
    <mergeCell ref="J43:J44"/>
    <mergeCell ref="K43:K44"/>
    <mergeCell ref="J12:J16"/>
    <mergeCell ref="K12:K16"/>
    <mergeCell ref="J10:J11"/>
    <mergeCell ref="K10:K11"/>
    <mergeCell ref="J19:J21"/>
    <mergeCell ref="K19:K21"/>
    <mergeCell ref="J22:J24"/>
    <mergeCell ref="K22:K24"/>
    <mergeCell ref="J26:J27"/>
    <mergeCell ref="K26:K27"/>
    <mergeCell ref="A2:K3"/>
    <mergeCell ref="K87:K88"/>
    <mergeCell ref="J70:J71"/>
    <mergeCell ref="K70:K71"/>
    <mergeCell ref="J79:J80"/>
    <mergeCell ref="K79:K80"/>
    <mergeCell ref="J82:J83"/>
    <mergeCell ref="K82:K83"/>
    <mergeCell ref="J84:J85"/>
    <mergeCell ref="K84:K85"/>
    <mergeCell ref="J54:J55"/>
    <mergeCell ref="K54:K55"/>
    <mergeCell ref="J56:J57"/>
    <mergeCell ref="K56:K57"/>
    <mergeCell ref="J58:J60"/>
    <mergeCell ref="K58:K60"/>
    <mergeCell ref="J61:J63"/>
    <mergeCell ref="K61:K63"/>
    <mergeCell ref="J65:J66"/>
    <mergeCell ref="K65:K66"/>
    <mergeCell ref="J28:J29"/>
    <mergeCell ref="K28:K29"/>
    <mergeCell ref="J34:J40"/>
    <mergeCell ref="K34:K40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Sheet1!Názvy_tisku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Estrower</dc:creator>
  <cp:lastModifiedBy>Hilscher Pavla</cp:lastModifiedBy>
  <cp:revision/>
  <cp:lastPrinted>2022-11-08T09:28:59Z</cp:lastPrinted>
  <dcterms:created xsi:type="dcterms:W3CDTF">2022-11-03T08:27:38Z</dcterms:created>
  <dcterms:modified xsi:type="dcterms:W3CDTF">2022-11-08T09:30:05Z</dcterms:modified>
</cp:coreProperties>
</file>