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40" windowWidth="19140" windowHeight="684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'List1'!$11:$11</definedName>
  </definedNames>
  <calcPr calcId="145621"/>
</workbook>
</file>

<file path=xl/comments1.xml><?xml version="1.0" encoding="utf-8"?>
<comments xmlns="http://schemas.openxmlformats.org/spreadsheetml/2006/main">
  <authors>
    <author>Hilscher Pavla</author>
  </authors>
  <commentList>
    <comment ref="B21" authorId="0">
      <text>
        <r>
          <rPr>
            <b/>
            <sz val="9"/>
            <rFont val="Tahoma"/>
            <family val="2"/>
          </rPr>
          <t>Hilscher Pavla:</t>
        </r>
        <r>
          <rPr>
            <sz val="9"/>
            <rFont val="Tahoma"/>
            <family val="2"/>
          </rPr>
          <t xml:space="preserve">
změna konstrukce, spojuje položku 28 a 1 ks z položky 33</t>
        </r>
      </text>
    </comment>
  </commentList>
</comments>
</file>

<file path=xl/sharedStrings.xml><?xml version="1.0" encoding="utf-8"?>
<sst xmlns="http://schemas.openxmlformats.org/spreadsheetml/2006/main" count="506" uniqueCount="275">
  <si>
    <t>Panel s grafikou</t>
  </si>
  <si>
    <t>033</t>
  </si>
  <si>
    <t>P.05</t>
  </si>
  <si>
    <t>ks</t>
  </si>
  <si>
    <t>PC</t>
  </si>
  <si>
    <t>Reprobox</t>
  </si>
  <si>
    <t>polep stávajících okeních skel zatmavovací fólií - 50%</t>
  </si>
  <si>
    <t>m2</t>
  </si>
  <si>
    <t>PROJEKT</t>
  </si>
  <si>
    <t>Expozice - refektář 59/I</t>
  </si>
  <si>
    <t>město Klatovy</t>
  </si>
  <si>
    <t>reg. číslo projektu</t>
  </si>
  <si>
    <t>CZ.06.3.33/0.0/0.0/16_059/0004666</t>
  </si>
  <si>
    <t>aktualizace rozpočtu</t>
  </si>
  <si>
    <t>únor 2022</t>
  </si>
  <si>
    <t>zadavatel</t>
  </si>
  <si>
    <t>veřejná zakázka</t>
  </si>
  <si>
    <t>Položka</t>
  </si>
  <si>
    <t>místnost</t>
  </si>
  <si>
    <t>Popis položky</t>
  </si>
  <si>
    <t>Jednotka</t>
  </si>
  <si>
    <t>Počet</t>
  </si>
  <si>
    <t>Cena/Jednotka</t>
  </si>
  <si>
    <t>Cena bez DPH</t>
  </si>
  <si>
    <t>Cena s DPH</t>
  </si>
  <si>
    <t xml:space="preserve">Položka č. </t>
  </si>
  <si>
    <t>kód</t>
  </si>
  <si>
    <t>ST.01</t>
  </si>
  <si>
    <t>příloha č. 2 Výzvy k podání nabídek</t>
  </si>
  <si>
    <t>Účastník zadávacího řízení vyplní žlutě označená pole</t>
  </si>
  <si>
    <t>019</t>
  </si>
  <si>
    <t>P.01</t>
  </si>
  <si>
    <t>9a</t>
  </si>
  <si>
    <t>025</t>
  </si>
  <si>
    <t>P.02.1</t>
  </si>
  <si>
    <t>Dotyková obrazovka + držák monitoru</t>
  </si>
  <si>
    <t>AV.01</t>
  </si>
  <si>
    <t>22" LCD/LED, fullHD, IPS, 350cd/m2, kontrast 1000:1, podpora až deseti gest + kloubový držák monitoru dle dokumentace; umístění monitoru na výšku</t>
  </si>
  <si>
    <t>Mini PC</t>
  </si>
  <si>
    <t>AV.02</t>
  </si>
  <si>
    <t xml:space="preserve">Mini/micro PC, Pentium i3, 8GB RAM, 250GB HDD, integrovaná grafická karta; Widows 10 Pro; součástí dodávky je instalace dodané prezentace ve formátu HTML5 a její zprovoznění </t>
  </si>
  <si>
    <t>13a</t>
  </si>
  <si>
    <t xml:space="preserve">Vitrína A </t>
  </si>
  <si>
    <t>P.03</t>
  </si>
  <si>
    <t>Figurína</t>
  </si>
  <si>
    <t>FIG.02</t>
  </si>
  <si>
    <t>pánská figurína v tělové barvě, plastová, s realistickou hlavou včetně vlasů,  Výška 175 - 186 cm, vč. podstavce</t>
  </si>
  <si>
    <t>OD.01.2</t>
  </si>
  <si>
    <t>Informační tabulka - označení obsahu místnosti 033</t>
  </si>
  <si>
    <t>P.15</t>
  </si>
  <si>
    <t>Lavice ve výklenku</t>
  </si>
  <si>
    <t>P.04.1</t>
  </si>
  <si>
    <t>28a</t>
  </si>
  <si>
    <t>Interaktivní panel s grafikou</t>
  </si>
  <si>
    <t>P.02</t>
  </si>
  <si>
    <t>22" LCD/LED, fullHD, IPS, 350cd/m2, kontrast 1000:1, podpora až deseti gest; kloubový držák monitoru dle dokumentace; umístění monitoru na výšku</t>
  </si>
  <si>
    <t>32a</t>
  </si>
  <si>
    <t>Vitrína A</t>
  </si>
  <si>
    <t>33a</t>
  </si>
  <si>
    <t>Panel (s grafikou)</t>
  </si>
  <si>
    <t>032</t>
  </si>
  <si>
    <t>FIG.01</t>
  </si>
  <si>
    <t>35a</t>
  </si>
  <si>
    <t>OD.01.4</t>
  </si>
  <si>
    <t>37a</t>
  </si>
  <si>
    <t>Mobiliář - postel</t>
  </si>
  <si>
    <t>P.10</t>
  </si>
  <si>
    <t>38a</t>
  </si>
  <si>
    <t>Mobiliář - truhlice</t>
  </si>
  <si>
    <t>P.07</t>
  </si>
  <si>
    <t>39a</t>
  </si>
  <si>
    <t>Mobiliář - police</t>
  </si>
  <si>
    <t>P.08</t>
  </si>
  <si>
    <t>40a</t>
  </si>
  <si>
    <t>MOB.05</t>
  </si>
  <si>
    <t>MOB.06</t>
  </si>
  <si>
    <t>43a</t>
  </si>
  <si>
    <t>Mobiliář - lavice</t>
  </si>
  <si>
    <t>P.11.2</t>
  </si>
  <si>
    <t>Stavba - podlaha</t>
  </si>
  <si>
    <t>46a</t>
  </si>
  <si>
    <t xml:space="preserve">Stavba - stěna - výmalba </t>
  </si>
  <si>
    <t>ST.07</t>
  </si>
  <si>
    <t>výmalba, kašírování/staření</t>
  </si>
  <si>
    <t>Dekorativní nápis (032) - doplnění podle dobové dokumentace</t>
  </si>
  <si>
    <t>ST.08</t>
  </si>
  <si>
    <t>dekorativní nápis na stěně, písmomalířské provedení</t>
  </si>
  <si>
    <t>P.12</t>
  </si>
  <si>
    <t xml:space="preserve">MOB.01 </t>
  </si>
  <si>
    <t xml:space="preserve">jezdecká uzda, replika dobové uzdy </t>
  </si>
  <si>
    <t xml:space="preserve">ks </t>
  </si>
  <si>
    <t>MOB.02.1</t>
  </si>
  <si>
    <t>MOB.02.2</t>
  </si>
  <si>
    <t>AV.07</t>
  </si>
  <si>
    <t xml:space="preserve"> Full HD, PPI 200 (50Hz), Direct LED, DVB-T2/S2/C, H.265/HEVC, 2× HDMI, 1× USB,  repro 16W</t>
  </si>
  <si>
    <t>P.04.2</t>
  </si>
  <si>
    <t>163</t>
  </si>
  <si>
    <t xml:space="preserve">Zatemnění místnosti </t>
  </si>
  <si>
    <t>47a</t>
  </si>
  <si>
    <t xml:space="preserve">Interaktivní panel s grafikou </t>
  </si>
  <si>
    <t>22" LCD/LED, fullHD, IPS, 350cd/m2, kontrast 1000:1, podpora až deseti gest; kloubový držák monitoru dle dokumentace</t>
  </si>
  <si>
    <t>51a</t>
  </si>
  <si>
    <t>52a</t>
  </si>
  <si>
    <t>031</t>
  </si>
  <si>
    <t>56a</t>
  </si>
  <si>
    <t>Mobiliář - palanda</t>
  </si>
  <si>
    <t>MOB.09</t>
  </si>
  <si>
    <t>Mobiliář - plechová skříňka</t>
  </si>
  <si>
    <t>MOB.10</t>
  </si>
  <si>
    <t>58a</t>
  </si>
  <si>
    <t>Mobiliář - pechová škříňka na výstroj</t>
  </si>
  <si>
    <t>MOB.11</t>
  </si>
  <si>
    <t>62a</t>
  </si>
  <si>
    <t>ST.09</t>
  </si>
  <si>
    <t>PVC akustická podlaha tl. 2.85 mm, heterogenní podlaha s filcovou zadní stranou, povrchová úprava:easyclean, reference vzhledu viz. Expozice-refektář 59_I_Koncepce 2.0. Pokládka na desky MDF systém pro rychlou pokládku celková tl. 10 mm, snížení kročejového zvuku 15dB, dva samolepicí komponenty na deskách o tl. 4 a 3 mm, povrchová úprava patinace: opotřebení + zašedlost, cena včetně pokládky</t>
  </si>
  <si>
    <t>63a</t>
  </si>
  <si>
    <t>Stavba - stěny - olejový nátěr</t>
  </si>
  <si>
    <t>ST.10</t>
  </si>
  <si>
    <t>olejový nátěr</t>
  </si>
  <si>
    <t>64a</t>
  </si>
  <si>
    <t>Stavba - stěny - výmalba</t>
  </si>
  <si>
    <t>ST.11</t>
  </si>
  <si>
    <t>výmalba malířskou šedou barvou na bázi kaseinu (flekatý efekt)</t>
  </si>
  <si>
    <t>Dekorativní nápis na stěně (dle dobové dokumentace)</t>
  </si>
  <si>
    <t>DP.04</t>
  </si>
  <si>
    <t>vyřezávaná písmena polystyren, tl. 30 mm, výška 20 cm, 40 znaků, instalace na dřevěnou tyčku</t>
  </si>
  <si>
    <t>Nábytek – stolek dozorčího</t>
  </si>
  <si>
    <t>P.13</t>
  </si>
  <si>
    <t>Mobiliář - dobová kamna</t>
  </si>
  <si>
    <t>MOB.04</t>
  </si>
  <si>
    <t>LED TV 32" + držák na stěnu</t>
  </si>
  <si>
    <t>Informační tabulka - označení obsahu místnosti 031</t>
  </si>
  <si>
    <t>162</t>
  </si>
  <si>
    <t>Panel - tiráž</t>
  </si>
  <si>
    <t>65a</t>
  </si>
  <si>
    <t>69a</t>
  </si>
  <si>
    <t>MOB.13</t>
  </si>
  <si>
    <t>71a</t>
  </si>
  <si>
    <t>P.05.1</t>
  </si>
  <si>
    <t>72a</t>
  </si>
  <si>
    <t>Interaktivní panel</t>
  </si>
  <si>
    <t>030</t>
  </si>
  <si>
    <t>P.02.2</t>
  </si>
  <si>
    <t>Informační tabulka - označení obsahu místnosti 030</t>
  </si>
  <si>
    <t>142</t>
  </si>
  <si>
    <t xml:space="preserve">Figurína </t>
  </si>
  <si>
    <t>Pánská figurína v tělové barvě, plastová, s realistickou hlavou včetně vlasů,  Výška 175 - 186 cm, vč. podstavce</t>
  </si>
  <si>
    <t>143</t>
  </si>
  <si>
    <t>OD.01.1</t>
  </si>
  <si>
    <t>144</t>
  </si>
  <si>
    <t xml:space="preserve">Knihovna do výklenku </t>
  </si>
  <si>
    <t>P.04.3</t>
  </si>
  <si>
    <t>145</t>
  </si>
  <si>
    <t xml:space="preserve">Psací stolek /pulpit </t>
  </si>
  <si>
    <t>P.17</t>
  </si>
  <si>
    <t>147</t>
  </si>
  <si>
    <t xml:space="preserve">Kamna „tahovky“, imitace </t>
  </si>
  <si>
    <t>P.18</t>
  </si>
  <si>
    <t>148</t>
  </si>
  <si>
    <t xml:space="preserve">Dobové závěsy na okno </t>
  </si>
  <si>
    <t>149</t>
  </si>
  <si>
    <t>150</t>
  </si>
  <si>
    <t>ST.13</t>
  </si>
  <si>
    <r>
      <t xml:space="preserve">3 vrstvá podlaha dub Rustik Inspiration Wood Floorforever 14,5 mm, prkno kartáč olej, stařený, nášlapná vrstva 3 – 3,5 mm, </t>
    </r>
    <r>
      <rPr>
        <sz val="11"/>
        <rFont val="Arial"/>
        <family val="2"/>
      </rPr>
      <t xml:space="preserve">V-spára: mikro 4V, </t>
    </r>
    <r>
      <rPr>
        <sz val="11"/>
        <rFont val="Calibri"/>
        <family val="2"/>
      </rPr>
      <t>barevný olej Rubio Monocoat (přírodní olej voskový dvousložkový), podložka aquastop tl. 2,2. Akrylování, lištování, pokládka, patinace po pokládce na místě</t>
    </r>
  </si>
  <si>
    <t>151</t>
  </si>
  <si>
    <t>Stavba - stěna - výmalba</t>
  </si>
  <si>
    <t>ST.14</t>
  </si>
  <si>
    <t>152</t>
  </si>
  <si>
    <t>Stavba – dekorativní sokl - výmalba</t>
  </si>
  <si>
    <t>ST.15</t>
  </si>
  <si>
    <t>Dekorativní sokl, dobový</t>
  </si>
  <si>
    <t>76a</t>
  </si>
  <si>
    <t>Vitrína B</t>
  </si>
  <si>
    <t>017</t>
  </si>
  <si>
    <t>P.14</t>
  </si>
  <si>
    <t>LED obrazovka 32" + držák na stěnu</t>
  </si>
  <si>
    <t>AV.08</t>
  </si>
  <si>
    <t>43" LCD monitor Quad HD 3440 × 1440, VA, širokoúhlý, 4 ms, FreeSync, 8bit, 300 cd/m2, kontrast 3000:1, DisplayPort, DisplayPort 1.2, HDMI 1.4, 2×HDMI 2.0, VESA; instalace na výšku</t>
  </si>
  <si>
    <t>Stativ pro scénické osvětlení</t>
  </si>
  <si>
    <t>AV.09</t>
  </si>
  <si>
    <t>ocelový stativ se třemi výsuvnými sekcemi, dva instalační úchyt pro osvětlení/reprobox, rozsah 140-300 cm, stavitelná noha, nosnost 40kg</t>
  </si>
  <si>
    <t>Scénické osvětlení</t>
  </si>
  <si>
    <t>AV.10</t>
  </si>
  <si>
    <t>svítidlo s pebble-konvexní čočkou, výkon 1000-1200w, rozpětí úhlů 8-50 stupňů, patice GX9,5</t>
  </si>
  <si>
    <t>Scénické osvětlení - příslušenství</t>
  </si>
  <si>
    <t>AV.11</t>
  </si>
  <si>
    <t>žárovka, klapky, základní slona</t>
  </si>
  <si>
    <t>AV.12</t>
  </si>
  <si>
    <t>aktivní, dvoupásmový, výkon 1000w, RMS 500w, max SPL 124 dB, bas 10", výšky 1", rozsah 52Hz-20kHz, bluetooth, při náklonu možné i jako odposlech</t>
  </si>
  <si>
    <t>Multipárový kabel</t>
  </si>
  <si>
    <t>AV.13</t>
  </si>
  <si>
    <t>25m, 8 vstupů, 4 výstupy</t>
  </si>
  <si>
    <t>09</t>
  </si>
  <si>
    <t>AV.14</t>
  </si>
  <si>
    <t>Intel Core i5 10400F Comet Lake 4.3 GHz, NVIDIA GeForce RTX 2060 6GB, RAM 16GB DDR4, SSD 1000 GB, Wi-Fi, DVI, HDMI a DisplayPort, 2× USB 3.2, 2× USB 2.0, Windows 10 Pro</t>
  </si>
  <si>
    <t>Stavba – výmalba studny</t>
  </si>
  <si>
    <t>ST.12</t>
  </si>
  <si>
    <t>výmalba štuku otvoru pod skleněnou podlahou, včetně penetrace, dle RAL 3013, voděodolná barva včetně penetrace</t>
  </si>
  <si>
    <t>159a</t>
  </si>
  <si>
    <t>demontář a montáž skleněného poklopu</t>
  </si>
  <si>
    <t>Panel - skleněný (G)</t>
  </si>
  <si>
    <t>01</t>
  </si>
  <si>
    <t>P.09</t>
  </si>
  <si>
    <t>Výroba (tisk, výřezy, malby, instalace)</t>
  </si>
  <si>
    <t xml:space="preserve">výroba expoziční grafiky, textů, popisků </t>
  </si>
  <si>
    <t>Produkce a organizace expozice</t>
  </si>
  <si>
    <t>hod</t>
  </si>
  <si>
    <t>Dodávka expozice k projektu „Expozice – refektář 59/I“, Klatovy</t>
  </si>
  <si>
    <t>Panel erb (019)</t>
  </si>
  <si>
    <t>pánská figurína v tělové barvě, plastová, s realistickou hlavou včetně vlasů, flexibilní /polohovatelná Výška 175 - 186 cm, vč. podstavce</t>
  </si>
  <si>
    <t>OD.01.3</t>
  </si>
  <si>
    <t>MOB.03</t>
  </si>
  <si>
    <r>
      <t xml:space="preserve">Mobiliář - </t>
    </r>
    <r>
      <rPr>
        <sz val="11"/>
        <rFont val="Calibri"/>
        <family val="2"/>
        <scheme val="minor"/>
      </rPr>
      <t>předměty na věšáku</t>
    </r>
  </si>
  <si>
    <t>Mobiliář - stůl</t>
  </si>
  <si>
    <r>
      <t>Mobiliář - věšáky na výstroj</t>
    </r>
    <r>
      <rPr>
        <strike/>
        <sz val="11"/>
        <rFont val="Calibri"/>
        <family val="2"/>
        <scheme val="minor"/>
      </rPr>
      <t xml:space="preserve"> </t>
    </r>
  </si>
  <si>
    <t>P.11.1</t>
  </si>
  <si>
    <t>ST.06</t>
  </si>
  <si>
    <t>Panel skleněný u studny</t>
  </si>
  <si>
    <t>Lavice do výklenku chodby</t>
  </si>
  <si>
    <t>Informační tabulka označení místnosti 032</t>
  </si>
  <si>
    <t>Dobový oděv pro figurínu (030)(podrobně príloha č. 5.4)</t>
  </si>
  <si>
    <r>
      <t xml:space="preserve">Dřevěná konstrukce zavěšená na ocel. konzoli, plášť z laťovky 22 mm, (3050x0-500x2000), tmelení a přebroušení povrchu, finální povrchová úprava omyvatelná oděruvzdorná malba bílá mat,  vč. přípravy pro osazení obrazovky a mini PC (výklopná police)a elektroinstalace; </t>
    </r>
    <r>
      <rPr>
        <i/>
        <sz val="11"/>
        <color rgb="FF0070C0"/>
        <rFont val="Calibri"/>
        <family val="2"/>
      </rPr>
      <t>dle výkresu P.02 pouze s rozměrovou modifikací</t>
    </r>
  </si>
  <si>
    <t xml:space="preserve">Dobový oděv pro figurínu </t>
  </si>
  <si>
    <r>
      <t xml:space="preserve">dobový oděv dragouna R-U; šikovatel, blůza + kalhoty + atila + opasek se závěsníkem + holínky s ostruhami + helma; </t>
    </r>
    <r>
      <rPr>
        <i/>
        <sz val="11"/>
        <color rgb="FF0070C0"/>
        <rFont val="Calibri"/>
        <family val="2"/>
        <scheme val="minor"/>
      </rPr>
      <t>(podrobně příloha č. 5.3)</t>
    </r>
  </si>
  <si>
    <r>
      <t xml:space="preserve">tabulka z MDF, tvar klínku 375 x 25, povrchová úprava jako P.02; </t>
    </r>
    <r>
      <rPr>
        <i/>
        <sz val="11"/>
        <color rgb="FF0070C0"/>
        <rFont val="Calibri"/>
        <family val="2"/>
      </rPr>
      <t>bez výkresu, pouze popis položky</t>
    </r>
  </si>
  <si>
    <r>
      <t xml:space="preserve">panel montovaný do stěny, rozměr 500x750, bezpečnostní sklo (connex), mléčné, instalace na dilatační podložky do stěny; </t>
    </r>
    <r>
      <rPr>
        <i/>
        <sz val="11"/>
        <color rgb="FF0070C0"/>
        <rFont val="Calibri"/>
        <family val="2"/>
        <scheme val="minor"/>
      </rPr>
      <t>bez výkresu, pouze popis položky</t>
    </r>
  </si>
  <si>
    <r>
      <t xml:space="preserve">jeklová konstrukce 40/ 40/ 2 mm, nohy s aretací, povrchová úprava komaxit mat RAL 7021, vrchní část z bezpečnostního skla (odjímatelná) vsazená do ocel. rámu na plynových pístech, prachotěsný, uzamykatelný , osazení LED páskem pro osvětlení exponátů (d3000) LED pásek COB SAMSUNG 480 LED 10W, 24V, IP20, 3000K + chladící alu profil 15 x 2 mm; </t>
    </r>
    <r>
      <rPr>
        <i/>
        <sz val="11"/>
        <color rgb="FF0070C0"/>
        <rFont val="Calibri"/>
        <family val="2"/>
      </rPr>
      <t>viz výkres doložený v přílohách</t>
    </r>
  </si>
  <si>
    <r>
      <t xml:space="preserve">výroba dřevěné lavice s historizujícím obkladem a obložkou 1800 x 1500 x 450 mm, materiál profily dub masiv, plošný materiál DTD + dýha dub kartáčovaný, povrchová úprava: systém lazurního nátěru matný prodyšný v odstínu dubu, viz. stávající dveře; </t>
    </r>
    <r>
      <rPr>
        <i/>
        <sz val="11"/>
        <color rgb="FF0070C0"/>
        <rFont val="Calibri"/>
        <family val="2"/>
      </rPr>
      <t>viz výkres doložený v přílohách</t>
    </r>
  </si>
  <si>
    <r>
      <t xml:space="preserve">dřevěná konstrukce zavěšená na ocel. konzoli, plášť z laťovky 22 mm, (3250x0-500x2000), tmelení a přebroušení povrchu, finální povrchová úprava omyvatelná oděruvzdorná malba bílá mat,  vč. přípravy pro osazení obrazovky a mini PC (výklopná police)a elektroinstalace; </t>
    </r>
    <r>
      <rPr>
        <i/>
        <sz val="11"/>
        <color rgb="FF0070C0"/>
        <rFont val="Calibri"/>
        <family val="2"/>
      </rPr>
      <t>viz výkres doložený v přílohách</t>
    </r>
  </si>
  <si>
    <r>
      <t>jeklová konstrukce 40/ 40/ 2 mm, nohy s aretací, povrchová úprava komaxit mat RAL 7021, vrchní část z bezpečnostního skla (odjímatelná) vsazená do ocel. rámu na plynových pístech, prachotěsný, uzamykatelný , osazení LED páskem pro osvětlení exponátů (d3000) LED pásek COB SAMSUNG 480 LED 10W, 24V, IP20, 3000K + chladící alu profil 15 x 2 mm;</t>
    </r>
    <r>
      <rPr>
        <i/>
        <sz val="11"/>
        <color rgb="FF0070C0"/>
        <rFont val="Calibri"/>
        <family val="2"/>
      </rPr>
      <t xml:space="preserve"> viz výkres doložený v přílohách</t>
    </r>
  </si>
  <si>
    <r>
      <t xml:space="preserve">dřevěná rámová konstrukce, plášť z laťovky/MDF, tmelení a finální povrchová úprava (dle stěn místnosti), instalace - zavěšení na zeď (1500x0-150x2000); </t>
    </r>
    <r>
      <rPr>
        <i/>
        <sz val="11"/>
        <color rgb="FF0070C0"/>
        <rFont val="Calibri"/>
        <family val="2"/>
      </rPr>
      <t xml:space="preserve">konstrukce prvku je stejná jako u výkresu P.02, pouze rozměrová modifikace </t>
    </r>
  </si>
  <si>
    <r>
      <t xml:space="preserve">dobový oděv jezdectva (r. 1930) - rotmistr - sako + kalhoty + opasek se závěsníkem + holínky + čepice; </t>
    </r>
    <r>
      <rPr>
        <i/>
        <sz val="11"/>
        <color rgb="FF0070C0"/>
        <rFont val="Calibri"/>
        <family val="2"/>
        <scheme val="minor"/>
      </rPr>
      <t>podrobně příloha č. 5.1</t>
    </r>
  </si>
  <si>
    <r>
      <t xml:space="preserve">dobový oblek  jezdectva  (r. 1919) -  vojín - košile + kalhoty (polní šeď), čepice, opasek + holínky; </t>
    </r>
    <r>
      <rPr>
        <i/>
        <sz val="11"/>
        <color rgb="FF0070C0"/>
        <rFont val="Calibri"/>
        <family val="2"/>
      </rPr>
      <t>podrobně příloha č. 5.2</t>
    </r>
  </si>
  <si>
    <t>Dobový oděv pro figurínu</t>
  </si>
  <si>
    <r>
      <t xml:space="preserve">výroba dobové postele, dřevěná konstrukce – zešeďovač dřeva + patinace opotřebení, slaměná matrace (len), podhlavník (len),  lněné prostěradlo + vlněná deka, kašírování; </t>
    </r>
    <r>
      <rPr>
        <i/>
        <sz val="11"/>
        <color rgb="FF0070C0"/>
        <rFont val="Calibri"/>
        <family val="2"/>
      </rPr>
      <t>viz výkres doložený v přílohách</t>
    </r>
  </si>
  <si>
    <r>
      <t xml:space="preserve">výroba police, dřevěná deska 200 x 200, dřevěná konzolka; </t>
    </r>
    <r>
      <rPr>
        <i/>
        <sz val="11"/>
        <color rgb="FF0070C0"/>
        <rFont val="Calibri"/>
        <family val="2"/>
        <scheme val="minor"/>
      </rPr>
      <t>viz výkres doložený v přílohách</t>
    </r>
  </si>
  <si>
    <r>
      <t xml:space="preserve">kopie/rekvizita: jídelní miska , jezdecká torna, polní láhev, sumky s opaskem a pouzdrem s bodákem, chléb, sáček na obrok , plátěný vak na vodu, sekyrka, helma  (vše 2x), polnice; </t>
    </r>
    <r>
      <rPr>
        <i/>
        <sz val="11"/>
        <color rgb="FF0070C0"/>
        <rFont val="Calibri"/>
        <family val="2"/>
        <scheme val="minor"/>
      </rPr>
      <t>podrobně příloha č. 6</t>
    </r>
  </si>
  <si>
    <t>Mobiliář - předměty na věšáku</t>
  </si>
  <si>
    <r>
      <t xml:space="preserve">replika: dlouhý vojenský plášť  (polní šeď), opasek; </t>
    </r>
    <r>
      <rPr>
        <i/>
        <sz val="11"/>
        <color rgb="FF0070C0"/>
        <rFont val="Calibri"/>
        <family val="2"/>
        <scheme val="minor"/>
      </rPr>
      <t>bez výkresu, pouze popis položky</t>
    </r>
  </si>
  <si>
    <r>
      <t xml:space="preserve">výroba dřevěné police – borovice, kovová tyč s háčky a konzolemi, zešeďovač dřeva + patinace opotřebení, kovová tyč nátěr + patinace; </t>
    </r>
    <r>
      <rPr>
        <i/>
        <sz val="11"/>
        <color rgb="FF0070C0"/>
        <rFont val="Calibri"/>
        <family val="2"/>
        <scheme val="minor"/>
      </rPr>
      <t>viz výkres doložený v přílohách</t>
    </r>
  </si>
  <si>
    <t>Mobiliář - výzbroj</t>
  </si>
  <si>
    <r>
      <t xml:space="preserve">replika šavle pro mužstvo vz. 04 a vz. 24; </t>
    </r>
    <r>
      <rPr>
        <i/>
        <sz val="11"/>
        <color rgb="FF0070C0"/>
        <rFont val="Calibri"/>
        <family val="2"/>
        <scheme val="minor"/>
      </rPr>
      <t>podrobně příloha č. 7</t>
    </r>
  </si>
  <si>
    <r>
      <t xml:space="preserve">výroba dřevěného stolu – borovice, zešeďovač dřeva + patinace opotřebení; </t>
    </r>
    <r>
      <rPr>
        <i/>
        <sz val="11"/>
        <color rgb="FF0070C0"/>
        <rFont val="Calibri"/>
        <family val="2"/>
        <scheme val="minor"/>
      </rPr>
      <t>viz výkres doložený v přílohách</t>
    </r>
  </si>
  <si>
    <r>
      <t xml:space="preserve">výroba dřevěné lavice – borovice, zešeďovač dřeva + patinace opotřebení; </t>
    </r>
    <r>
      <rPr>
        <i/>
        <sz val="11"/>
        <color rgb="FF0070C0"/>
        <rFont val="Calibri"/>
        <family val="2"/>
        <scheme val="minor"/>
      </rPr>
      <t>viz výkres doložený v přílohách</t>
    </r>
  </si>
  <si>
    <r>
      <t xml:space="preserve">výroba dřevěného koně; </t>
    </r>
    <r>
      <rPr>
        <i/>
        <sz val="11"/>
        <color rgb="FF0070C0"/>
        <rFont val="Calibri"/>
        <family val="2"/>
      </rPr>
      <t>viz výkres doložený v přílohách</t>
    </r>
  </si>
  <si>
    <t>Cvičný kůň</t>
  </si>
  <si>
    <t>Uzda</t>
  </si>
  <si>
    <r>
      <t xml:space="preserve">Výroba repliky vyšívaného praporu Čs. jezdeckého pluku č. 4 dle originálu (uložen ve VHU), 65 x 80 cm; </t>
    </r>
    <r>
      <rPr>
        <i/>
        <sz val="11"/>
        <color rgb="FF0070C0"/>
        <rFont val="Calibri"/>
        <family val="2"/>
        <scheme val="minor"/>
      </rPr>
      <t>viz příloha č. 9</t>
    </r>
  </si>
  <si>
    <r>
      <t xml:space="preserve">Výroba repliky vyšívaného praporu 14. jezdeckého pluku dle originálu (uložen ve VHU), rozměry 145 x 145 cm; </t>
    </r>
    <r>
      <rPr>
        <i/>
        <sz val="11"/>
        <color rgb="FF0070C0"/>
        <rFont val="Calibri"/>
        <family val="2"/>
        <scheme val="minor"/>
      </rPr>
      <t>viz příloha č. 9</t>
    </r>
  </si>
  <si>
    <t>Prapor Čs. Jezdeckého pluku č. 14</t>
  </si>
  <si>
    <t>Prapor Čs. Jezdeckébo pluku č. 4</t>
  </si>
  <si>
    <r>
      <t xml:space="preserve">výroba dřevěné lavice s historizujícím obkladem a obložkou 1550 x 1550 x 450 mm, materiál profily dub masiv, plošný materiál DTD + dýha dub kartáčovaný, povrchová úprava: systém lazurního nátěru matný prodyšný v odstínu dubu, viz. stávající dveře; </t>
    </r>
    <r>
      <rPr>
        <i/>
        <sz val="11"/>
        <color rgb="FF0070C0"/>
        <rFont val="Calibri"/>
        <family val="2"/>
      </rPr>
      <t>viz výkres doložený v přílohách</t>
    </r>
  </si>
  <si>
    <r>
      <t xml:space="preserve">dřevěná rámová konstrukce, plášť z laťovky/MDF, tmelení a finální povrchová úprava (dle stěn místnosti), instalace - zavěšení na zeď (1500x0-150x2000); </t>
    </r>
    <r>
      <rPr>
        <i/>
        <sz val="11"/>
        <color rgb="FF0070C0"/>
        <rFont val="Calibri"/>
        <family val="2"/>
      </rPr>
      <t>dle výkresu P.02 pouze s rozměrovou modifikací</t>
    </r>
  </si>
  <si>
    <r>
      <t xml:space="preserve">výroba dobového nástěnného stolku, kovová konstrukce, dřevotřísková deska, lamino povrch, patinace; </t>
    </r>
    <r>
      <rPr>
        <i/>
        <sz val="11"/>
        <color rgb="FF0070C0"/>
        <rFont val="Calibri"/>
        <family val="2"/>
      </rPr>
      <t>viz výkres doložený v přílohách</t>
    </r>
  </si>
  <si>
    <r>
      <t xml:space="preserve">dřevěná konstrukce zavěšená na ocel. konzoli, plášť z laťovky 22 mm, (3050x0-500x2000), tmelení a přebroušení povrchu, finální povrchová úprava omyvatelná oděruvzdorná malba bílá mat,  vč. přípravy pro osazení obrazovky a mini PC (výklopná police)a elektroinstalace; </t>
    </r>
    <r>
      <rPr>
        <i/>
        <sz val="11"/>
        <color rgb="FF0070C0"/>
        <rFont val="Calibri"/>
        <family val="2"/>
      </rPr>
      <t>dle výkresu P.02 pouze s rozměrovou modifikací</t>
    </r>
  </si>
  <si>
    <t>Dětský program</t>
  </si>
  <si>
    <r>
      <t>cvičný kůň, stolek a lavice, police (řešení podle dokumentace P.11 a P.12), čepice, helmy, hrací panel,   ve velikosti  pro děti 4 - 11 let;</t>
    </r>
    <r>
      <rPr>
        <i/>
        <sz val="11"/>
        <color rgb="FF0070C0"/>
        <rFont val="Calibri"/>
        <family val="2"/>
        <scheme val="minor"/>
      </rPr>
      <t xml:space="preserve"> podrobně přílha č. 8</t>
    </r>
  </si>
  <si>
    <r>
      <t xml:space="preserve">dřevěná rámová konstrukce, zavěšená na ocel. konzoli, plášť z laťovky 22 mm, tmelení a přebroušení povrchu, finální povrchová úprava omyvatelná oděruvzdorná malba bílá mat (3000x0-440x2000); </t>
    </r>
    <r>
      <rPr>
        <i/>
        <sz val="11"/>
        <color rgb="FF0070C0"/>
        <rFont val="Calibri"/>
        <family val="2"/>
      </rPr>
      <t>dle výkresu P.02 pouze s rozměrovou modifikací</t>
    </r>
  </si>
  <si>
    <r>
      <t xml:space="preserve">tabulka z MDF, tvar klínku 375 x 25, povrchová úprava jako P.03; </t>
    </r>
    <r>
      <rPr>
        <i/>
        <sz val="11"/>
        <color rgb="FF0070C0"/>
        <rFont val="Calibri"/>
        <family val="2"/>
      </rPr>
      <t>bez výkresu, pouze popis položky</t>
    </r>
  </si>
  <si>
    <r>
      <t xml:space="preserve">kněžský talár, bílý límeček, cingulum; </t>
    </r>
    <r>
      <rPr>
        <i/>
        <sz val="11"/>
        <color rgb="FF0070C0"/>
        <rFont val="Calibri"/>
        <family val="2"/>
        <scheme val="minor"/>
      </rPr>
      <t>podrobně příloha č. 5.4</t>
    </r>
  </si>
  <si>
    <r>
      <t xml:space="preserve">dřevěná rámová konstrukce zavěšená na ocel. konzoli, plášť z laťovky 22 mm, tmelení a přebroušení povrchu, finální povrchová úprava omyvatelná oděruvzdorná malba bílá mat,  vč. přípravy pro osazení obrazovky a mini PC (výklopná police)a elektroinstalace (1500x0-500x2000); </t>
    </r>
    <r>
      <rPr>
        <i/>
        <sz val="11"/>
        <color rgb="FF0070C0"/>
        <rFont val="Calibri"/>
        <family val="2"/>
      </rPr>
      <t>dle výkresu P.02 pouze s rozměrovou</t>
    </r>
    <r>
      <rPr>
        <sz val="11"/>
        <rFont val="Calibri"/>
        <family val="2"/>
      </rPr>
      <t xml:space="preserve"> </t>
    </r>
    <r>
      <rPr>
        <i/>
        <sz val="11"/>
        <color rgb="FF0070C0"/>
        <rFont val="Calibri"/>
        <family val="2"/>
      </rPr>
      <t>modifikací</t>
    </r>
  </si>
  <si>
    <r>
      <t xml:space="preserve">výroba dřevěné knihovny s historizujícím obkladem a obložkou 1700 x 2250 x 300 mm, materiál profily dub masiv, plošný materiál DTD + dýha dub kartáčovaný, povrchová úprava: systém lazurního nátěru matný prodyšný v odstínu dubu, provedení profilací jako výkres P.04.1 a 2; </t>
    </r>
    <r>
      <rPr>
        <i/>
        <sz val="11"/>
        <color rgb="FF0070C0"/>
        <rFont val="Calibri"/>
        <family val="2"/>
      </rPr>
      <t>viz výkres doložený v přílohách</t>
    </r>
  </si>
  <si>
    <r>
      <t xml:space="preserve">prosklená vitrína 700 x 1800 x 400 mm, alu konstrukce L profil 30/30/3 mm, na nohách alu trubka 30/2,  úprava elox: světlý bronz. Dveře bez rámu, zámek, závěs na skleněné dvířka čípkový mosaz, povrch chrom. Tl. Skla 6 – 7 mm. Vnitřní police na lankovém systému se stavitelnými držáky, tl. Skla polic 8 mm.  Osvětlení LED uvnitř po stranách dveří LED pásek COB SAMSUNG 480 LED 10W, 24V, IP20, 3000K + chladící alu profil 15 x 2 mm; </t>
    </r>
    <r>
      <rPr>
        <i/>
        <sz val="11"/>
        <color rgb="FF0070C0"/>
        <rFont val="Calibri"/>
        <family val="2"/>
      </rPr>
      <t>viz výkres doložený v přílohách</t>
    </r>
  </si>
  <si>
    <r>
      <t xml:space="preserve">skleněný panel, kovový podstavec (jeklová konstrukce a oplechování), patka z plošné oceli (1000x100x2000); </t>
    </r>
    <r>
      <rPr>
        <i/>
        <sz val="11"/>
        <color rgb="FF0070C0"/>
        <rFont val="Calibri"/>
        <family val="2"/>
        <scheme val="minor"/>
      </rPr>
      <t>viz výkres doložený v přílohách</t>
    </r>
  </si>
  <si>
    <t>3 vrstvá podlaha dub Rustik Inspiration 14,5 mm, prkno kartáč olej, stařený, nášlapná vrstva 3 – 3,5 mm, V-spára: mikro 4V, barevný olej (přírodní olej voskový dvousložkový), podložka aquastop tl. 2,2. Akrylování, lištování, pokládka, patinace po pokládce na místě</t>
  </si>
  <si>
    <t>řízení přípravy a realizace projektu, včetně upřesňování rozpočtu a harmonogramu, příprava podkladů k realizaci, převzetí technické a odborné dokumentace, organizace dozoru nad realizací stavby podle architektonického návrhu, produkční zajištění výstavní a informační grafiky, komunikace s autory, získání podkladů od autorů, vytvoření přehledu poskytnutých reprodukčních práv</t>
  </si>
  <si>
    <r>
      <t xml:space="preserve">převoz z Chanovic + kouřovod a jeho připevnění do stěny; </t>
    </r>
    <r>
      <rPr>
        <i/>
        <sz val="11"/>
        <color rgb="FF0070C0"/>
        <rFont val="Calibri"/>
        <family val="2"/>
        <scheme val="minor"/>
      </rPr>
      <t>kamna dodá zadavatel (výpůjčka)</t>
    </r>
  </si>
  <si>
    <r>
      <t xml:space="preserve">Stolek na psaní - výroba, materiál: dub, rozměr 700 x 500 x 900 - 1000 mm, povrchová úprava: systém lazurního nátěru, matný prodyšný v odstínu dubu, provedení jako výkres P.04 materiál; </t>
    </r>
    <r>
      <rPr>
        <i/>
        <sz val="11"/>
        <color rgb="FF0070C0"/>
        <rFont val="Calibri"/>
        <family val="2"/>
      </rPr>
      <t>viz výkres doložený v přílohách</t>
    </r>
  </si>
  <si>
    <t>P.19</t>
  </si>
  <si>
    <r>
      <t xml:space="preserve">nákup - dobová vojenská kovová postel vz. 85, patinace; </t>
    </r>
    <r>
      <rPr>
        <i/>
        <sz val="11"/>
        <color rgb="FF0070C0"/>
        <rFont val="Calibri"/>
        <family val="2"/>
        <scheme val="minor"/>
      </rPr>
      <t>viz přiložená příloha č. 10, matrace a prostěradla dodá zadavatel</t>
    </r>
  </si>
  <si>
    <r>
      <t xml:space="preserve">výroba, popř. nákup dobové úložné skříňky - plechová kostrukce, kašírování; </t>
    </r>
    <r>
      <rPr>
        <i/>
        <sz val="11"/>
        <color rgb="FF0070C0"/>
        <rFont val="Calibri"/>
        <family val="2"/>
        <scheme val="minor"/>
      </rPr>
      <t>viz přiložená příloha č. 10</t>
    </r>
  </si>
  <si>
    <r>
      <t xml:space="preserve">oprava dobové plechové úložné skříňky, nátěr, kašírování; </t>
    </r>
    <r>
      <rPr>
        <i/>
        <sz val="11"/>
        <color rgb="FF0070C0"/>
        <rFont val="Calibri"/>
        <family val="2"/>
        <scheme val="minor"/>
      </rPr>
      <t>skříňku dodá zadavatel, obr. viz příloha č. 10</t>
    </r>
  </si>
  <si>
    <r>
      <t xml:space="preserve">úprava původní truhlice vč. kování, nátěr + patinace </t>
    </r>
    <r>
      <rPr>
        <i/>
        <sz val="11"/>
        <color rgb="FF0070C0"/>
        <rFont val="Calibri"/>
        <family val="2"/>
      </rPr>
      <t>(truhlici dodá zadavatel - viz přiložené foto v příloze P.07)</t>
    </r>
  </si>
  <si>
    <r>
      <rPr>
        <sz val="11"/>
        <rFont val="Calibri"/>
        <family val="2"/>
      </rPr>
      <t>závěsy/ draperie: garnýž dřevěná nebo mosazná tyč s tvarovými koncovkami délka 2.500 m, výška garnýže cca 4.000 m; spotřeba materiálu: 16 bm/š 150 cm, vzorovaná látka styl baroko/rokoko. Látka je z rubové strany podšitá jednobarevným materiálem;</t>
    </r>
    <r>
      <rPr>
        <sz val="11"/>
        <color rgb="FFFF0000"/>
        <rFont val="Calibri"/>
        <family val="2"/>
      </rPr>
      <t xml:space="preserve"> </t>
    </r>
    <r>
      <rPr>
        <i/>
        <sz val="11"/>
        <color rgb="FF0070C0"/>
        <rFont val="Calibri"/>
        <family val="2"/>
      </rPr>
      <t>bez výkresu, reference viz popis doložený v přílohách (soubor Expozice-refektář 59_I_2)</t>
    </r>
  </si>
  <si>
    <r>
      <t xml:space="preserve">výroba dobových kamen -  imitace, rozměr: 840 x 612 x 2508 mm, Relief keramických kachlí vyfrézovaný do MDF, lakování + patinace; </t>
    </r>
    <r>
      <rPr>
        <i/>
        <sz val="11"/>
        <color rgb="FF0070C0"/>
        <rFont val="Calibri"/>
        <family val="2"/>
      </rPr>
      <t xml:space="preserve">viz výkres doložený v přílohách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</si>
</sst>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[$-405]General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  <font>
      <sz val="9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i/>
      <sz val="11"/>
      <color rgb="FF0070C0"/>
      <name val="Calibri"/>
      <family val="2"/>
      <scheme val="minor"/>
    </font>
    <font>
      <i/>
      <sz val="11"/>
      <color rgb="FF0070C0"/>
      <name val="Calibri"/>
      <family val="2"/>
    </font>
    <font>
      <sz val="11"/>
      <color rgb="FFFF0000"/>
      <name val="Calibri"/>
      <family val="2"/>
    </font>
    <font>
      <b/>
      <sz val="12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/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0" xfId="0" applyFont="1"/>
    <xf numFmtId="0" fontId="5" fillId="0" borderId="0" xfId="0" applyFont="1" applyFill="1" applyBorder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vertical="center"/>
    </xf>
    <xf numFmtId="1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0" fontId="10" fillId="3" borderId="10" xfId="0" applyFont="1" applyFill="1" applyBorder="1" applyAlignment="1">
      <alignment horizontal="left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7" fillId="0" borderId="0" xfId="0" applyFont="1"/>
    <xf numFmtId="0" fontId="10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left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1" fontId="10" fillId="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3" borderId="9" xfId="0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49" fontId="10" fillId="3" borderId="9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165" fontId="10" fillId="3" borderId="11" xfId="0" applyNumberFormat="1" applyFont="1" applyFill="1" applyBorder="1" applyAlignment="1">
      <alignment vertical="center" wrapText="1"/>
    </xf>
    <xf numFmtId="165" fontId="10" fillId="3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wrapText="1"/>
    </xf>
    <xf numFmtId="0" fontId="8" fillId="3" borderId="11" xfId="0" applyFont="1" applyFill="1" applyBorder="1" applyAlignment="1">
      <alignment horizontal="left" wrapText="1"/>
    </xf>
    <xf numFmtId="49" fontId="10" fillId="0" borderId="9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vertical="center" wrapText="1"/>
    </xf>
    <xf numFmtId="165" fontId="10" fillId="3" borderId="11" xfId="0" applyNumberFormat="1" applyFont="1" applyFill="1" applyBorder="1" applyAlignment="1">
      <alignment horizontal="left" vertical="top" wrapText="1"/>
    </xf>
    <xf numFmtId="165" fontId="10" fillId="3" borderId="10" xfId="0" applyNumberFormat="1" applyFont="1" applyFill="1" applyBorder="1" applyAlignment="1">
      <alignment horizontal="left" vertical="center" wrapText="1"/>
    </xf>
    <xf numFmtId="165" fontId="10" fillId="3" borderId="11" xfId="0" applyNumberFormat="1" applyFont="1" applyFill="1" applyBorder="1" applyAlignment="1">
      <alignment horizontal="left" vertical="center" wrapText="1"/>
    </xf>
    <xf numFmtId="165" fontId="10" fillId="3" borderId="10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164" fontId="8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1" fontId="10" fillId="3" borderId="9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0" fontId="10" fillId="0" borderId="9" xfId="0" applyFont="1" applyBorder="1" applyAlignment="1">
      <alignment horizontal="center"/>
    </xf>
    <xf numFmtId="1" fontId="8" fillId="0" borderId="13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5" borderId="6" xfId="0" applyNumberFormat="1" applyFont="1" applyFill="1" applyBorder="1" applyAlignment="1">
      <alignment horizontal="center" vertical="center"/>
    </xf>
    <xf numFmtId="164" fontId="8" fillId="5" borderId="10" xfId="0" applyNumberFormat="1" applyFont="1" applyFill="1" applyBorder="1" applyAlignment="1">
      <alignment horizontal="center" vertical="center"/>
    </xf>
    <xf numFmtId="164" fontId="8" fillId="5" borderId="14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 wrapText="1"/>
    </xf>
    <xf numFmtId="165" fontId="17" fillId="3" borderId="11" xfId="0" applyNumberFormat="1" applyFont="1" applyFill="1" applyBorder="1" applyAlignment="1">
      <alignment horizontal="left" vertical="top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left" vertical="top" wrapText="1"/>
    </xf>
    <xf numFmtId="165" fontId="10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4" fontId="18" fillId="0" borderId="4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64" fontId="18" fillId="0" borderId="18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5" borderId="0" xfId="0" applyFont="1" applyFill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tabSelected="1" zoomScale="70" zoomScaleNormal="70" workbookViewId="0" topLeftCell="A76">
      <selection activeCell="E83" sqref="E83"/>
    </sheetView>
  </sheetViews>
  <sheetFormatPr defaultColWidth="9.28125" defaultRowHeight="15"/>
  <cols>
    <col min="1" max="1" width="9.28125" style="9" customWidth="1"/>
    <col min="2" max="2" width="41.28125" style="9" customWidth="1"/>
    <col min="3" max="4" width="9.28125" style="9" customWidth="1"/>
    <col min="5" max="5" width="73.421875" style="9" customWidth="1"/>
    <col min="6" max="7" width="11.421875" style="9" customWidth="1"/>
    <col min="8" max="8" width="18.421875" style="9" customWidth="1"/>
    <col min="9" max="10" width="20.140625" style="9" customWidth="1"/>
    <col min="11" max="16384" width="9.28125" style="9" customWidth="1"/>
  </cols>
  <sheetData>
    <row r="1" spans="7:10" ht="15">
      <c r="G1" s="123" t="s">
        <v>28</v>
      </c>
      <c r="H1" s="123"/>
      <c r="I1" s="123"/>
      <c r="J1" s="123"/>
    </row>
    <row r="2" spans="1:6" s="11" customFormat="1" ht="15">
      <c r="A2" s="9" t="s">
        <v>16</v>
      </c>
      <c r="B2" s="9"/>
      <c r="C2" s="10" t="s">
        <v>207</v>
      </c>
      <c r="E2" s="9"/>
      <c r="F2" s="9"/>
    </row>
    <row r="3" spans="1:10" ht="15">
      <c r="A3" s="13" t="s">
        <v>15</v>
      </c>
      <c r="C3" s="13" t="s">
        <v>10</v>
      </c>
      <c r="E3" s="11"/>
      <c r="F3" s="11"/>
      <c r="G3" s="11"/>
      <c r="H3" s="11"/>
      <c r="I3" s="11"/>
      <c r="J3" s="11"/>
    </row>
    <row r="5" spans="1:6" ht="15">
      <c r="A5" s="13" t="s">
        <v>8</v>
      </c>
      <c r="C5" s="16" t="s">
        <v>9</v>
      </c>
      <c r="F5" s="10"/>
    </row>
    <row r="6" spans="1:3" ht="15">
      <c r="A6" s="13" t="s">
        <v>11</v>
      </c>
      <c r="C6" s="13" t="s">
        <v>12</v>
      </c>
    </row>
    <row r="7" spans="1:3" ht="15">
      <c r="A7" s="13" t="s">
        <v>13</v>
      </c>
      <c r="C7" s="14" t="s">
        <v>14</v>
      </c>
    </row>
    <row r="8" spans="1:3" ht="15">
      <c r="A8" s="12"/>
      <c r="C8" s="14"/>
    </row>
    <row r="9" spans="1:10" ht="15">
      <c r="A9" s="12"/>
      <c r="C9" s="14"/>
      <c r="G9" s="124" t="s">
        <v>29</v>
      </c>
      <c r="H9" s="124"/>
      <c r="I9" s="124"/>
      <c r="J9" s="124"/>
    </row>
    <row r="10" spans="1:10" s="15" customFormat="1" ht="16" thickBo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s="15" customFormat="1" ht="30.5" thickBot="1">
      <c r="A11" s="1" t="s">
        <v>25</v>
      </c>
      <c r="B11" s="2" t="s">
        <v>17</v>
      </c>
      <c r="C11" s="3" t="s">
        <v>18</v>
      </c>
      <c r="D11" s="4" t="s">
        <v>26</v>
      </c>
      <c r="E11" s="2" t="s">
        <v>19</v>
      </c>
      <c r="F11" s="5" t="s">
        <v>20</v>
      </c>
      <c r="G11" s="6" t="s">
        <v>21</v>
      </c>
      <c r="H11" s="7" t="s">
        <v>22</v>
      </c>
      <c r="I11" s="7" t="s">
        <v>23</v>
      </c>
      <c r="J11" s="8" t="s">
        <v>24</v>
      </c>
    </row>
    <row r="12" spans="1:10" s="18" customFormat="1" ht="29">
      <c r="A12" s="19">
        <v>8</v>
      </c>
      <c r="B12" s="106" t="s">
        <v>208</v>
      </c>
      <c r="C12" s="20" t="s">
        <v>30</v>
      </c>
      <c r="D12" s="107" t="s">
        <v>31</v>
      </c>
      <c r="E12" s="21" t="s">
        <v>225</v>
      </c>
      <c r="F12" s="22" t="s">
        <v>3</v>
      </c>
      <c r="G12" s="24">
        <v>1</v>
      </c>
      <c r="H12" s="103"/>
      <c r="I12" s="23">
        <f aca="true" t="shared" si="0" ref="I12:I71">H12*G12</f>
        <v>0</v>
      </c>
      <c r="J12" s="25">
        <f aca="true" t="shared" si="1" ref="J12:J71">I12*1.21</f>
        <v>0</v>
      </c>
    </row>
    <row r="13" spans="1:10" s="18" customFormat="1" ht="58">
      <c r="A13" s="26" t="s">
        <v>32</v>
      </c>
      <c r="B13" s="27" t="s">
        <v>53</v>
      </c>
      <c r="C13" s="28" t="s">
        <v>33</v>
      </c>
      <c r="D13" s="29" t="s">
        <v>34</v>
      </c>
      <c r="E13" s="30" t="s">
        <v>221</v>
      </c>
      <c r="F13" s="31" t="s">
        <v>3</v>
      </c>
      <c r="G13" s="33">
        <v>1</v>
      </c>
      <c r="H13" s="104"/>
      <c r="I13" s="32">
        <f t="shared" si="0"/>
        <v>0</v>
      </c>
      <c r="J13" s="34">
        <f t="shared" si="1"/>
        <v>0</v>
      </c>
    </row>
    <row r="14" spans="1:12" s="42" customFormat="1" ht="29">
      <c r="A14" s="26">
        <v>10</v>
      </c>
      <c r="B14" s="35" t="s">
        <v>35</v>
      </c>
      <c r="C14" s="36" t="s">
        <v>33</v>
      </c>
      <c r="D14" s="37" t="s">
        <v>36</v>
      </c>
      <c r="E14" s="38" t="s">
        <v>37</v>
      </c>
      <c r="F14" s="39" t="s">
        <v>3</v>
      </c>
      <c r="G14" s="33">
        <v>1</v>
      </c>
      <c r="H14" s="104"/>
      <c r="I14" s="32">
        <f t="shared" si="0"/>
        <v>0</v>
      </c>
      <c r="J14" s="34">
        <f t="shared" si="1"/>
        <v>0</v>
      </c>
      <c r="K14" s="18"/>
      <c r="L14" s="18"/>
    </row>
    <row r="15" spans="1:12" s="42" customFormat="1" ht="43.5">
      <c r="A15" s="26">
        <v>11</v>
      </c>
      <c r="B15" s="35" t="s">
        <v>38</v>
      </c>
      <c r="C15" s="36" t="s">
        <v>33</v>
      </c>
      <c r="D15" s="37" t="s">
        <v>39</v>
      </c>
      <c r="E15" s="38" t="s">
        <v>40</v>
      </c>
      <c r="F15" s="39" t="s">
        <v>3</v>
      </c>
      <c r="G15" s="33">
        <v>1</v>
      </c>
      <c r="H15" s="104"/>
      <c r="I15" s="32">
        <f t="shared" si="0"/>
        <v>0</v>
      </c>
      <c r="J15" s="34">
        <f t="shared" si="1"/>
        <v>0</v>
      </c>
      <c r="K15" s="18"/>
      <c r="L15" s="18"/>
    </row>
    <row r="16" spans="1:12" s="17" customFormat="1" ht="72.5">
      <c r="A16" s="26" t="s">
        <v>41</v>
      </c>
      <c r="B16" s="27" t="s">
        <v>42</v>
      </c>
      <c r="C16" s="28" t="s">
        <v>33</v>
      </c>
      <c r="D16" s="43" t="s">
        <v>43</v>
      </c>
      <c r="E16" s="30" t="s">
        <v>226</v>
      </c>
      <c r="F16" s="39" t="s">
        <v>3</v>
      </c>
      <c r="G16" s="33">
        <v>1</v>
      </c>
      <c r="H16" s="104"/>
      <c r="I16" s="32">
        <f t="shared" si="0"/>
        <v>0</v>
      </c>
      <c r="J16" s="34">
        <f t="shared" si="1"/>
        <v>0</v>
      </c>
      <c r="K16" s="18"/>
      <c r="L16" s="18"/>
    </row>
    <row r="17" spans="1:12" s="17" customFormat="1" ht="29">
      <c r="A17" s="26">
        <v>15</v>
      </c>
      <c r="B17" s="44" t="s">
        <v>44</v>
      </c>
      <c r="C17" s="45" t="s">
        <v>1</v>
      </c>
      <c r="D17" s="46" t="s">
        <v>45</v>
      </c>
      <c r="E17" s="47" t="s">
        <v>46</v>
      </c>
      <c r="F17" s="39" t="s">
        <v>3</v>
      </c>
      <c r="G17" s="33">
        <v>1</v>
      </c>
      <c r="H17" s="104"/>
      <c r="I17" s="32">
        <f t="shared" si="0"/>
        <v>0</v>
      </c>
      <c r="J17" s="34">
        <f t="shared" si="1"/>
        <v>0</v>
      </c>
      <c r="K17" s="18"/>
      <c r="L17" s="18"/>
    </row>
    <row r="18" spans="1:12" s="17" customFormat="1" ht="29">
      <c r="A18" s="26">
        <v>16</v>
      </c>
      <c r="B18" s="35" t="s">
        <v>222</v>
      </c>
      <c r="C18" s="45" t="s">
        <v>1</v>
      </c>
      <c r="D18" s="37" t="s">
        <v>47</v>
      </c>
      <c r="E18" s="38" t="s">
        <v>223</v>
      </c>
      <c r="F18" s="39" t="s">
        <v>3</v>
      </c>
      <c r="G18" s="33">
        <v>1</v>
      </c>
      <c r="H18" s="104"/>
      <c r="I18" s="32">
        <f t="shared" si="0"/>
        <v>0</v>
      </c>
      <c r="J18" s="34">
        <f t="shared" si="1"/>
        <v>0</v>
      </c>
      <c r="K18" s="18"/>
      <c r="L18" s="18"/>
    </row>
    <row r="19" spans="1:10" s="17" customFormat="1" ht="29">
      <c r="A19" s="48">
        <v>113</v>
      </c>
      <c r="B19" s="27" t="s">
        <v>48</v>
      </c>
      <c r="C19" s="28" t="s">
        <v>33</v>
      </c>
      <c r="D19" s="43" t="s">
        <v>49</v>
      </c>
      <c r="E19" s="30" t="s">
        <v>224</v>
      </c>
      <c r="F19" s="49" t="s">
        <v>3</v>
      </c>
      <c r="G19" s="50">
        <v>1</v>
      </c>
      <c r="H19" s="104"/>
      <c r="I19" s="32">
        <f t="shared" si="0"/>
        <v>0</v>
      </c>
      <c r="J19" s="34">
        <f t="shared" si="1"/>
        <v>0</v>
      </c>
    </row>
    <row r="20" spans="1:12" s="17" customFormat="1" ht="58">
      <c r="A20" s="48">
        <v>114</v>
      </c>
      <c r="B20" s="27" t="s">
        <v>50</v>
      </c>
      <c r="C20" s="28" t="s">
        <v>33</v>
      </c>
      <c r="D20" s="43" t="s">
        <v>51</v>
      </c>
      <c r="E20" s="30" t="s">
        <v>227</v>
      </c>
      <c r="F20" s="49" t="s">
        <v>3</v>
      </c>
      <c r="G20" s="50">
        <v>1</v>
      </c>
      <c r="H20" s="104"/>
      <c r="I20" s="32">
        <f t="shared" si="0"/>
        <v>0</v>
      </c>
      <c r="J20" s="34">
        <f t="shared" si="1"/>
        <v>0</v>
      </c>
      <c r="K20" s="51"/>
      <c r="L20" s="51"/>
    </row>
    <row r="21" spans="1:12" s="17" customFormat="1" ht="58">
      <c r="A21" s="48" t="s">
        <v>52</v>
      </c>
      <c r="B21" s="27" t="s">
        <v>53</v>
      </c>
      <c r="C21" s="28" t="s">
        <v>33</v>
      </c>
      <c r="D21" s="43" t="s">
        <v>54</v>
      </c>
      <c r="E21" s="30" t="s">
        <v>228</v>
      </c>
      <c r="F21" s="49" t="s">
        <v>3</v>
      </c>
      <c r="G21" s="33">
        <v>1</v>
      </c>
      <c r="H21" s="104"/>
      <c r="I21" s="32">
        <f t="shared" si="0"/>
        <v>0</v>
      </c>
      <c r="J21" s="34">
        <f t="shared" si="1"/>
        <v>0</v>
      </c>
      <c r="K21" s="18"/>
      <c r="L21" s="18"/>
    </row>
    <row r="22" spans="1:12" s="17" customFormat="1" ht="29">
      <c r="A22" s="26">
        <v>29</v>
      </c>
      <c r="B22" s="35" t="s">
        <v>35</v>
      </c>
      <c r="C22" s="36" t="s">
        <v>33</v>
      </c>
      <c r="D22" s="37" t="s">
        <v>36</v>
      </c>
      <c r="E22" s="38" t="s">
        <v>55</v>
      </c>
      <c r="F22" s="39" t="s">
        <v>3</v>
      </c>
      <c r="G22" s="33">
        <v>1</v>
      </c>
      <c r="H22" s="104"/>
      <c r="I22" s="32">
        <f t="shared" si="0"/>
        <v>0</v>
      </c>
      <c r="J22" s="34">
        <f t="shared" si="1"/>
        <v>0</v>
      </c>
      <c r="K22" s="18"/>
      <c r="L22" s="18"/>
    </row>
    <row r="23" spans="1:10" s="17" customFormat="1" ht="43.5">
      <c r="A23" s="26">
        <v>30</v>
      </c>
      <c r="B23" s="35" t="s">
        <v>38</v>
      </c>
      <c r="C23" s="36" t="s">
        <v>33</v>
      </c>
      <c r="D23" s="37" t="s">
        <v>39</v>
      </c>
      <c r="E23" s="38" t="s">
        <v>40</v>
      </c>
      <c r="F23" s="39" t="s">
        <v>3</v>
      </c>
      <c r="G23" s="33">
        <v>1</v>
      </c>
      <c r="H23" s="104"/>
      <c r="I23" s="32">
        <f t="shared" si="0"/>
        <v>0</v>
      </c>
      <c r="J23" s="34">
        <f t="shared" si="1"/>
        <v>0</v>
      </c>
    </row>
    <row r="24" spans="1:10" s="17" customFormat="1" ht="72.5">
      <c r="A24" s="48" t="s">
        <v>56</v>
      </c>
      <c r="B24" s="27" t="s">
        <v>57</v>
      </c>
      <c r="C24" s="28" t="s">
        <v>33</v>
      </c>
      <c r="D24" s="43" t="s">
        <v>43</v>
      </c>
      <c r="E24" s="30" t="s">
        <v>229</v>
      </c>
      <c r="F24" s="49" t="s">
        <v>3</v>
      </c>
      <c r="G24" s="33">
        <v>1</v>
      </c>
      <c r="H24" s="104"/>
      <c r="I24" s="32">
        <f t="shared" si="0"/>
        <v>0</v>
      </c>
      <c r="J24" s="34">
        <f t="shared" si="1"/>
        <v>0</v>
      </c>
    </row>
    <row r="25" spans="1:10" s="17" customFormat="1" ht="43.5">
      <c r="A25" s="48" t="s">
        <v>58</v>
      </c>
      <c r="B25" s="27" t="s">
        <v>59</v>
      </c>
      <c r="C25" s="28" t="s">
        <v>60</v>
      </c>
      <c r="D25" s="43" t="s">
        <v>2</v>
      </c>
      <c r="E25" s="30" t="s">
        <v>230</v>
      </c>
      <c r="F25" s="49" t="s">
        <v>3</v>
      </c>
      <c r="G25" s="33">
        <v>1</v>
      </c>
      <c r="H25" s="104"/>
      <c r="I25" s="32">
        <f t="shared" si="0"/>
        <v>0</v>
      </c>
      <c r="J25" s="34">
        <f t="shared" si="1"/>
        <v>0</v>
      </c>
    </row>
    <row r="26" spans="1:12" s="51" customFormat="1" ht="29">
      <c r="A26" s="26">
        <v>34</v>
      </c>
      <c r="B26" s="35" t="s">
        <v>44</v>
      </c>
      <c r="C26" s="36" t="s">
        <v>60</v>
      </c>
      <c r="D26" s="37" t="s">
        <v>61</v>
      </c>
      <c r="E26" s="38" t="s">
        <v>209</v>
      </c>
      <c r="F26" s="39" t="s">
        <v>3</v>
      </c>
      <c r="G26" s="33">
        <v>2</v>
      </c>
      <c r="H26" s="104"/>
      <c r="I26" s="32">
        <f t="shared" si="0"/>
        <v>0</v>
      </c>
      <c r="J26" s="34">
        <f t="shared" si="1"/>
        <v>0</v>
      </c>
      <c r="K26" s="18"/>
      <c r="L26" s="18"/>
    </row>
    <row r="27" spans="1:10" s="18" customFormat="1" ht="29">
      <c r="A27" s="26">
        <v>35</v>
      </c>
      <c r="B27" s="35" t="s">
        <v>233</v>
      </c>
      <c r="C27" s="36" t="s">
        <v>60</v>
      </c>
      <c r="D27" s="37" t="s">
        <v>210</v>
      </c>
      <c r="E27" s="38" t="s">
        <v>231</v>
      </c>
      <c r="F27" s="39" t="s">
        <v>3</v>
      </c>
      <c r="G27" s="33">
        <v>1</v>
      </c>
      <c r="H27" s="104"/>
      <c r="I27" s="32">
        <f t="shared" si="0"/>
        <v>0</v>
      </c>
      <c r="J27" s="34">
        <f t="shared" si="1"/>
        <v>0</v>
      </c>
    </row>
    <row r="28" spans="1:10" s="18" customFormat="1" ht="29">
      <c r="A28" s="48" t="s">
        <v>62</v>
      </c>
      <c r="B28" s="35" t="s">
        <v>233</v>
      </c>
      <c r="C28" s="45" t="s">
        <v>60</v>
      </c>
      <c r="D28" s="46" t="s">
        <v>63</v>
      </c>
      <c r="E28" s="30" t="s">
        <v>232</v>
      </c>
      <c r="F28" s="39" t="s">
        <v>3</v>
      </c>
      <c r="G28" s="33">
        <v>1</v>
      </c>
      <c r="H28" s="104"/>
      <c r="I28" s="32">
        <f t="shared" si="0"/>
        <v>0</v>
      </c>
      <c r="J28" s="34">
        <f t="shared" si="1"/>
        <v>0</v>
      </c>
    </row>
    <row r="29" spans="1:10" s="18" customFormat="1" ht="43.5">
      <c r="A29" s="48" t="s">
        <v>64</v>
      </c>
      <c r="B29" s="44" t="s">
        <v>65</v>
      </c>
      <c r="C29" s="45" t="s">
        <v>60</v>
      </c>
      <c r="D29" s="43" t="s">
        <v>66</v>
      </c>
      <c r="E29" s="30" t="s">
        <v>234</v>
      </c>
      <c r="F29" s="52" t="s">
        <v>3</v>
      </c>
      <c r="G29" s="33">
        <v>2</v>
      </c>
      <c r="H29" s="104"/>
      <c r="I29" s="32">
        <f t="shared" si="0"/>
        <v>0</v>
      </c>
      <c r="J29" s="34">
        <f t="shared" si="1"/>
        <v>0</v>
      </c>
    </row>
    <row r="30" spans="1:12" s="17" customFormat="1" ht="29">
      <c r="A30" s="48" t="s">
        <v>67</v>
      </c>
      <c r="B30" s="44" t="s">
        <v>68</v>
      </c>
      <c r="C30" s="45" t="s">
        <v>60</v>
      </c>
      <c r="D30" s="43" t="s">
        <v>69</v>
      </c>
      <c r="E30" s="30" t="s">
        <v>272</v>
      </c>
      <c r="F30" s="52" t="s">
        <v>3</v>
      </c>
      <c r="G30" s="33">
        <v>2</v>
      </c>
      <c r="H30" s="104"/>
      <c r="I30" s="32">
        <f t="shared" si="0"/>
        <v>0</v>
      </c>
      <c r="J30" s="34">
        <f t="shared" si="1"/>
        <v>0</v>
      </c>
      <c r="K30" s="18"/>
      <c r="L30" s="18"/>
    </row>
    <row r="31" spans="1:12" s="17" customFormat="1" ht="29">
      <c r="A31" s="48" t="s">
        <v>70</v>
      </c>
      <c r="B31" s="44" t="s">
        <v>71</v>
      </c>
      <c r="C31" s="45" t="s">
        <v>60</v>
      </c>
      <c r="D31" s="43" t="s">
        <v>72</v>
      </c>
      <c r="E31" s="47" t="s">
        <v>235</v>
      </c>
      <c r="F31" s="52" t="s">
        <v>3</v>
      </c>
      <c r="G31" s="33">
        <v>2</v>
      </c>
      <c r="H31" s="104"/>
      <c r="I31" s="32">
        <f t="shared" si="0"/>
        <v>0</v>
      </c>
      <c r="J31" s="34">
        <f t="shared" si="1"/>
        <v>0</v>
      </c>
      <c r="K31" s="18"/>
      <c r="L31" s="18"/>
    </row>
    <row r="32" spans="1:12" s="17" customFormat="1" ht="43.5">
      <c r="A32" s="26">
        <v>40</v>
      </c>
      <c r="B32" s="54" t="s">
        <v>237</v>
      </c>
      <c r="C32" s="55" t="s">
        <v>60</v>
      </c>
      <c r="D32" s="56" t="s">
        <v>211</v>
      </c>
      <c r="E32" s="57" t="s">
        <v>236</v>
      </c>
      <c r="F32" s="58" t="s">
        <v>3</v>
      </c>
      <c r="G32" s="33">
        <v>21</v>
      </c>
      <c r="H32" s="104"/>
      <c r="I32" s="32">
        <f t="shared" si="0"/>
        <v>0</v>
      </c>
      <c r="J32" s="34">
        <f t="shared" si="1"/>
        <v>0</v>
      </c>
      <c r="K32" s="18"/>
      <c r="L32" s="18"/>
    </row>
    <row r="33" spans="1:12" s="17" customFormat="1" ht="14.5">
      <c r="A33" s="48" t="s">
        <v>73</v>
      </c>
      <c r="B33" s="54" t="s">
        <v>212</v>
      </c>
      <c r="C33" s="45" t="s">
        <v>60</v>
      </c>
      <c r="D33" s="43" t="s">
        <v>74</v>
      </c>
      <c r="E33" s="47" t="s">
        <v>238</v>
      </c>
      <c r="F33" s="52" t="s">
        <v>3</v>
      </c>
      <c r="G33" s="33">
        <v>2</v>
      </c>
      <c r="H33" s="104"/>
      <c r="I33" s="32">
        <f t="shared" si="0"/>
        <v>0</v>
      </c>
      <c r="J33" s="34">
        <f t="shared" si="1"/>
        <v>0</v>
      </c>
      <c r="K33" s="18"/>
      <c r="L33" s="18"/>
    </row>
    <row r="34" spans="1:12" s="59" customFormat="1" ht="29">
      <c r="A34" s="26">
        <v>41</v>
      </c>
      <c r="B34" s="54" t="s">
        <v>214</v>
      </c>
      <c r="C34" s="55" t="s">
        <v>60</v>
      </c>
      <c r="D34" s="56" t="s">
        <v>202</v>
      </c>
      <c r="E34" s="57" t="s">
        <v>239</v>
      </c>
      <c r="F34" s="58" t="s">
        <v>3</v>
      </c>
      <c r="G34" s="33">
        <v>2</v>
      </c>
      <c r="H34" s="104"/>
      <c r="I34" s="32">
        <f t="shared" si="0"/>
        <v>0</v>
      </c>
      <c r="J34" s="34">
        <f t="shared" si="1"/>
        <v>0</v>
      </c>
      <c r="K34" s="18"/>
      <c r="L34" s="18"/>
    </row>
    <row r="35" spans="1:12" s="17" customFormat="1" ht="14.5">
      <c r="A35" s="26">
        <v>42</v>
      </c>
      <c r="B35" s="54" t="s">
        <v>240</v>
      </c>
      <c r="C35" s="55" t="s">
        <v>60</v>
      </c>
      <c r="D35" s="56" t="s">
        <v>75</v>
      </c>
      <c r="E35" s="57" t="s">
        <v>241</v>
      </c>
      <c r="F35" s="58" t="s">
        <v>3</v>
      </c>
      <c r="G35" s="33">
        <v>2</v>
      </c>
      <c r="H35" s="104"/>
      <c r="I35" s="32">
        <f t="shared" si="0"/>
        <v>0</v>
      </c>
      <c r="J35" s="34">
        <f t="shared" si="1"/>
        <v>0</v>
      </c>
      <c r="K35" s="60"/>
      <c r="L35" s="60"/>
    </row>
    <row r="36" spans="1:10" s="18" customFormat="1" ht="29">
      <c r="A36" s="26">
        <v>43</v>
      </c>
      <c r="B36" s="61" t="s">
        <v>213</v>
      </c>
      <c r="C36" s="62" t="s">
        <v>60</v>
      </c>
      <c r="D36" s="56" t="s">
        <v>215</v>
      </c>
      <c r="E36" s="57" t="s">
        <v>242</v>
      </c>
      <c r="F36" s="58" t="s">
        <v>3</v>
      </c>
      <c r="G36" s="63">
        <v>1</v>
      </c>
      <c r="H36" s="104"/>
      <c r="I36" s="32">
        <f t="shared" si="0"/>
        <v>0</v>
      </c>
      <c r="J36" s="34">
        <f t="shared" si="1"/>
        <v>0</v>
      </c>
    </row>
    <row r="37" spans="1:10" s="18" customFormat="1" ht="29">
      <c r="A37" s="48" t="s">
        <v>76</v>
      </c>
      <c r="B37" s="61" t="s">
        <v>77</v>
      </c>
      <c r="C37" s="45" t="s">
        <v>60</v>
      </c>
      <c r="D37" s="43" t="s">
        <v>78</v>
      </c>
      <c r="E37" s="47" t="s">
        <v>243</v>
      </c>
      <c r="F37" s="58" t="s">
        <v>3</v>
      </c>
      <c r="G37" s="33">
        <v>2</v>
      </c>
      <c r="H37" s="104"/>
      <c r="I37" s="32">
        <f t="shared" si="0"/>
        <v>0</v>
      </c>
      <c r="J37" s="34">
        <f t="shared" si="1"/>
        <v>0</v>
      </c>
    </row>
    <row r="38" spans="1:10" s="18" customFormat="1" ht="58">
      <c r="A38" s="26">
        <v>45</v>
      </c>
      <c r="B38" s="61" t="s">
        <v>79</v>
      </c>
      <c r="C38" s="62" t="s">
        <v>60</v>
      </c>
      <c r="D38" s="56" t="s">
        <v>216</v>
      </c>
      <c r="E38" s="57" t="s">
        <v>264</v>
      </c>
      <c r="F38" s="58" t="s">
        <v>7</v>
      </c>
      <c r="G38" s="33">
        <v>36</v>
      </c>
      <c r="H38" s="104"/>
      <c r="I38" s="32">
        <f t="shared" si="0"/>
        <v>0</v>
      </c>
      <c r="J38" s="34">
        <f t="shared" si="1"/>
        <v>0</v>
      </c>
    </row>
    <row r="39" spans="1:10" s="18" customFormat="1" ht="14.5">
      <c r="A39" s="48" t="s">
        <v>80</v>
      </c>
      <c r="B39" s="27" t="s">
        <v>81</v>
      </c>
      <c r="C39" s="28" t="s">
        <v>60</v>
      </c>
      <c r="D39" s="43" t="s">
        <v>82</v>
      </c>
      <c r="E39" s="30" t="s">
        <v>83</v>
      </c>
      <c r="F39" s="49" t="s">
        <v>7</v>
      </c>
      <c r="G39" s="33">
        <v>133</v>
      </c>
      <c r="H39" s="104"/>
      <c r="I39" s="32">
        <f t="shared" si="0"/>
        <v>0</v>
      </c>
      <c r="J39" s="34">
        <f t="shared" si="1"/>
        <v>0</v>
      </c>
    </row>
    <row r="40" spans="1:10" s="18" customFormat="1" ht="29">
      <c r="A40" s="48">
        <v>115</v>
      </c>
      <c r="B40" s="27" t="s">
        <v>84</v>
      </c>
      <c r="C40" s="28" t="s">
        <v>60</v>
      </c>
      <c r="D40" s="64" t="s">
        <v>85</v>
      </c>
      <c r="E40" s="30" t="s">
        <v>86</v>
      </c>
      <c r="F40" s="49" t="s">
        <v>3</v>
      </c>
      <c r="G40" s="33">
        <v>1</v>
      </c>
      <c r="H40" s="104"/>
      <c r="I40" s="32">
        <f t="shared" si="0"/>
        <v>0</v>
      </c>
      <c r="J40" s="34">
        <f t="shared" si="1"/>
        <v>0</v>
      </c>
    </row>
    <row r="41" spans="1:10" s="18" customFormat="1" ht="14.5">
      <c r="A41" s="48">
        <v>116</v>
      </c>
      <c r="B41" s="44" t="s">
        <v>245</v>
      </c>
      <c r="C41" s="45" t="s">
        <v>60</v>
      </c>
      <c r="D41" s="64" t="s">
        <v>87</v>
      </c>
      <c r="E41" s="30" t="s">
        <v>244</v>
      </c>
      <c r="F41" s="49" t="s">
        <v>3</v>
      </c>
      <c r="G41" s="33">
        <v>1</v>
      </c>
      <c r="H41" s="104"/>
      <c r="I41" s="32">
        <f t="shared" si="0"/>
        <v>0</v>
      </c>
      <c r="J41" s="34">
        <f t="shared" si="1"/>
        <v>0</v>
      </c>
    </row>
    <row r="42" spans="1:10" s="18" customFormat="1" ht="14.5">
      <c r="A42" s="48">
        <v>117</v>
      </c>
      <c r="B42" s="44" t="s">
        <v>246</v>
      </c>
      <c r="C42" s="45" t="s">
        <v>60</v>
      </c>
      <c r="D42" s="65" t="s">
        <v>88</v>
      </c>
      <c r="E42" s="30" t="s">
        <v>89</v>
      </c>
      <c r="F42" s="49" t="s">
        <v>90</v>
      </c>
      <c r="G42" s="33">
        <v>1</v>
      </c>
      <c r="H42" s="104"/>
      <c r="I42" s="32">
        <f t="shared" si="0"/>
        <v>0</v>
      </c>
      <c r="J42" s="34">
        <f t="shared" si="1"/>
        <v>0</v>
      </c>
    </row>
    <row r="43" spans="1:10" s="18" customFormat="1" ht="29">
      <c r="A43" s="48">
        <v>120</v>
      </c>
      <c r="B43" s="27" t="s">
        <v>249</v>
      </c>
      <c r="C43" s="28" t="s">
        <v>60</v>
      </c>
      <c r="D43" s="46" t="s">
        <v>91</v>
      </c>
      <c r="E43" s="47" t="s">
        <v>248</v>
      </c>
      <c r="F43" s="49" t="s">
        <v>3</v>
      </c>
      <c r="G43" s="33">
        <v>1</v>
      </c>
      <c r="H43" s="104"/>
      <c r="I43" s="32">
        <f t="shared" si="0"/>
        <v>0</v>
      </c>
      <c r="J43" s="34">
        <f t="shared" si="1"/>
        <v>0</v>
      </c>
    </row>
    <row r="44" spans="1:10" s="18" customFormat="1" ht="29">
      <c r="A44" s="48">
        <v>121</v>
      </c>
      <c r="B44" s="27" t="s">
        <v>250</v>
      </c>
      <c r="C44" s="28" t="s">
        <v>60</v>
      </c>
      <c r="D44" s="46" t="s">
        <v>92</v>
      </c>
      <c r="E44" s="47" t="s">
        <v>247</v>
      </c>
      <c r="F44" s="49" t="s">
        <v>3</v>
      </c>
      <c r="G44" s="33">
        <v>1</v>
      </c>
      <c r="H44" s="104"/>
      <c r="I44" s="32">
        <f t="shared" si="0"/>
        <v>0</v>
      </c>
      <c r="J44" s="34">
        <f t="shared" si="1"/>
        <v>0</v>
      </c>
    </row>
    <row r="45" spans="1:10" s="18" customFormat="1" ht="29">
      <c r="A45" s="48">
        <v>122</v>
      </c>
      <c r="B45" s="44" t="s">
        <v>130</v>
      </c>
      <c r="C45" s="45" t="s">
        <v>60</v>
      </c>
      <c r="D45" s="66" t="s">
        <v>93</v>
      </c>
      <c r="E45" s="47" t="s">
        <v>94</v>
      </c>
      <c r="F45" s="67" t="s">
        <v>3</v>
      </c>
      <c r="G45" s="33">
        <v>1</v>
      </c>
      <c r="H45" s="104"/>
      <c r="I45" s="32">
        <f t="shared" si="0"/>
        <v>0</v>
      </c>
      <c r="J45" s="34">
        <f t="shared" si="1"/>
        <v>0</v>
      </c>
    </row>
    <row r="46" spans="1:12" s="60" customFormat="1" ht="29">
      <c r="A46" s="48">
        <v>123</v>
      </c>
      <c r="B46" s="27" t="s">
        <v>219</v>
      </c>
      <c r="C46" s="28" t="s">
        <v>33</v>
      </c>
      <c r="D46" s="43" t="s">
        <v>49</v>
      </c>
      <c r="E46" s="30" t="s">
        <v>224</v>
      </c>
      <c r="F46" s="49" t="s">
        <v>3</v>
      </c>
      <c r="G46" s="33">
        <v>1</v>
      </c>
      <c r="H46" s="104"/>
      <c r="I46" s="32">
        <f t="shared" si="0"/>
        <v>0</v>
      </c>
      <c r="J46" s="34">
        <f t="shared" si="1"/>
        <v>0</v>
      </c>
      <c r="K46" s="18"/>
      <c r="L46" s="18"/>
    </row>
    <row r="47" spans="1:10" s="18" customFormat="1" ht="58">
      <c r="A47" s="48">
        <v>124</v>
      </c>
      <c r="B47" s="27" t="s">
        <v>218</v>
      </c>
      <c r="C47" s="28" t="s">
        <v>33</v>
      </c>
      <c r="D47" s="68" t="s">
        <v>95</v>
      </c>
      <c r="E47" s="30" t="s">
        <v>251</v>
      </c>
      <c r="F47" s="69" t="s">
        <v>3</v>
      </c>
      <c r="G47" s="33">
        <v>1</v>
      </c>
      <c r="H47" s="104"/>
      <c r="I47" s="32">
        <f t="shared" si="0"/>
        <v>0</v>
      </c>
      <c r="J47" s="34">
        <f t="shared" si="1"/>
        <v>0</v>
      </c>
    </row>
    <row r="48" spans="1:12" s="18" customFormat="1" ht="14.5">
      <c r="A48" s="70" t="s">
        <v>96</v>
      </c>
      <c r="B48" s="71" t="s">
        <v>97</v>
      </c>
      <c r="C48" s="45" t="s">
        <v>60</v>
      </c>
      <c r="D48" s="72" t="s">
        <v>27</v>
      </c>
      <c r="E48" s="73" t="s">
        <v>6</v>
      </c>
      <c r="F48" s="74" t="s">
        <v>7</v>
      </c>
      <c r="G48" s="33">
        <v>2</v>
      </c>
      <c r="H48" s="104"/>
      <c r="I48" s="32">
        <f t="shared" si="0"/>
        <v>0</v>
      </c>
      <c r="J48" s="34">
        <f t="shared" si="1"/>
        <v>0</v>
      </c>
      <c r="K48" s="17"/>
      <c r="L48" s="17"/>
    </row>
    <row r="49" spans="1:12" s="18" customFormat="1" ht="58">
      <c r="A49" s="48" t="s">
        <v>98</v>
      </c>
      <c r="B49" s="27" t="s">
        <v>99</v>
      </c>
      <c r="C49" s="28" t="s">
        <v>33</v>
      </c>
      <c r="D49" s="43" t="s">
        <v>54</v>
      </c>
      <c r="E49" s="30" t="s">
        <v>228</v>
      </c>
      <c r="F49" s="49" t="s">
        <v>3</v>
      </c>
      <c r="G49" s="33">
        <v>1</v>
      </c>
      <c r="H49" s="104"/>
      <c r="I49" s="32">
        <f t="shared" si="0"/>
        <v>0</v>
      </c>
      <c r="J49" s="34">
        <f t="shared" si="1"/>
        <v>0</v>
      </c>
      <c r="K49" s="17"/>
      <c r="L49" s="17"/>
    </row>
    <row r="50" spans="1:12" s="18" customFormat="1" ht="29">
      <c r="A50" s="26">
        <v>48</v>
      </c>
      <c r="B50" s="35" t="s">
        <v>35</v>
      </c>
      <c r="C50" s="36" t="s">
        <v>33</v>
      </c>
      <c r="D50" s="37" t="s">
        <v>36</v>
      </c>
      <c r="E50" s="38" t="s">
        <v>100</v>
      </c>
      <c r="F50" s="39" t="s">
        <v>3</v>
      </c>
      <c r="G50" s="33">
        <v>1</v>
      </c>
      <c r="H50" s="104"/>
      <c r="I50" s="32">
        <f t="shared" si="0"/>
        <v>0</v>
      </c>
      <c r="J50" s="34">
        <f t="shared" si="1"/>
        <v>0</v>
      </c>
      <c r="K50" s="17"/>
      <c r="L50" s="17"/>
    </row>
    <row r="51" spans="1:10" s="18" customFormat="1" ht="43.5">
      <c r="A51" s="26">
        <v>49</v>
      </c>
      <c r="B51" s="35" t="s">
        <v>38</v>
      </c>
      <c r="C51" s="36" t="s">
        <v>33</v>
      </c>
      <c r="D51" s="37" t="s">
        <v>39</v>
      </c>
      <c r="E51" s="38" t="s">
        <v>40</v>
      </c>
      <c r="F51" s="39" t="s">
        <v>3</v>
      </c>
      <c r="G51" s="33">
        <v>1</v>
      </c>
      <c r="H51" s="104"/>
      <c r="I51" s="32">
        <f t="shared" si="0"/>
        <v>0</v>
      </c>
      <c r="J51" s="34">
        <f t="shared" si="1"/>
        <v>0</v>
      </c>
    </row>
    <row r="52" spans="1:12" s="18" customFormat="1" ht="72.5">
      <c r="A52" s="48" t="s">
        <v>101</v>
      </c>
      <c r="B52" s="27" t="s">
        <v>57</v>
      </c>
      <c r="C52" s="28" t="s">
        <v>33</v>
      </c>
      <c r="D52" s="43" t="s">
        <v>43</v>
      </c>
      <c r="E52" s="30" t="s">
        <v>226</v>
      </c>
      <c r="F52" s="49" t="s">
        <v>3</v>
      </c>
      <c r="G52" s="33">
        <v>1</v>
      </c>
      <c r="H52" s="104"/>
      <c r="I52" s="32">
        <f t="shared" si="0"/>
        <v>0</v>
      </c>
      <c r="J52" s="34">
        <f t="shared" si="1"/>
        <v>0</v>
      </c>
      <c r="K52" s="17"/>
      <c r="L52" s="17"/>
    </row>
    <row r="53" spans="1:10" s="18" customFormat="1" ht="43.5">
      <c r="A53" s="48" t="s">
        <v>102</v>
      </c>
      <c r="B53" s="27" t="s">
        <v>59</v>
      </c>
      <c r="C53" s="28" t="s">
        <v>103</v>
      </c>
      <c r="D53" s="68" t="s">
        <v>2</v>
      </c>
      <c r="E53" s="30" t="s">
        <v>252</v>
      </c>
      <c r="F53" s="69" t="s">
        <v>3</v>
      </c>
      <c r="G53" s="33">
        <v>1</v>
      </c>
      <c r="H53" s="104"/>
      <c r="I53" s="32">
        <f t="shared" si="0"/>
        <v>0</v>
      </c>
      <c r="J53" s="34">
        <f t="shared" si="1"/>
        <v>0</v>
      </c>
    </row>
    <row r="54" spans="1:10" s="18" customFormat="1" ht="29">
      <c r="A54" s="26">
        <v>53</v>
      </c>
      <c r="B54" s="35" t="s">
        <v>44</v>
      </c>
      <c r="C54" s="36" t="s">
        <v>103</v>
      </c>
      <c r="D54" s="37" t="s">
        <v>45</v>
      </c>
      <c r="E54" s="38" t="s">
        <v>209</v>
      </c>
      <c r="F54" s="39" t="s">
        <v>3</v>
      </c>
      <c r="G54" s="33">
        <v>2</v>
      </c>
      <c r="H54" s="104"/>
      <c r="I54" s="32">
        <f t="shared" si="0"/>
        <v>0</v>
      </c>
      <c r="J54" s="34">
        <f t="shared" si="1"/>
        <v>0</v>
      </c>
    </row>
    <row r="55" spans="1:10" s="18" customFormat="1" ht="29">
      <c r="A55" s="48" t="s">
        <v>104</v>
      </c>
      <c r="B55" s="44" t="s">
        <v>105</v>
      </c>
      <c r="C55" s="45" t="s">
        <v>103</v>
      </c>
      <c r="D55" s="46" t="s">
        <v>106</v>
      </c>
      <c r="E55" s="47" t="s">
        <v>269</v>
      </c>
      <c r="F55" s="52" t="s">
        <v>3</v>
      </c>
      <c r="G55" s="33">
        <v>5</v>
      </c>
      <c r="H55" s="104"/>
      <c r="I55" s="32">
        <f t="shared" si="0"/>
        <v>0</v>
      </c>
      <c r="J55" s="34">
        <f t="shared" si="1"/>
        <v>0</v>
      </c>
    </row>
    <row r="56" spans="1:12" s="18" customFormat="1" ht="29">
      <c r="A56" s="26">
        <v>57</v>
      </c>
      <c r="B56" s="61" t="s">
        <v>107</v>
      </c>
      <c r="C56" s="62" t="s">
        <v>103</v>
      </c>
      <c r="D56" s="56" t="s">
        <v>108</v>
      </c>
      <c r="E56" s="57" t="s">
        <v>270</v>
      </c>
      <c r="F56" s="58" t="s">
        <v>3</v>
      </c>
      <c r="G56" s="33">
        <v>3</v>
      </c>
      <c r="H56" s="104"/>
      <c r="I56" s="32">
        <f t="shared" si="0"/>
        <v>0</v>
      </c>
      <c r="J56" s="34">
        <f t="shared" si="1"/>
        <v>0</v>
      </c>
      <c r="K56" s="17"/>
      <c r="L56" s="17"/>
    </row>
    <row r="57" spans="1:12" s="18" customFormat="1" ht="29">
      <c r="A57" s="48" t="s">
        <v>109</v>
      </c>
      <c r="B57" s="44" t="s">
        <v>110</v>
      </c>
      <c r="C57" s="45" t="s">
        <v>103</v>
      </c>
      <c r="D57" s="46" t="s">
        <v>111</v>
      </c>
      <c r="E57" s="47" t="s">
        <v>271</v>
      </c>
      <c r="F57" s="52" t="s">
        <v>3</v>
      </c>
      <c r="G57" s="33">
        <v>1</v>
      </c>
      <c r="H57" s="104"/>
      <c r="I57" s="32">
        <f t="shared" si="0"/>
        <v>0</v>
      </c>
      <c r="J57" s="34">
        <f t="shared" si="1"/>
        <v>0</v>
      </c>
      <c r="K57" s="17"/>
      <c r="L57" s="17"/>
    </row>
    <row r="58" spans="1:12" s="18" customFormat="1" ht="72.5">
      <c r="A58" s="48" t="s">
        <v>112</v>
      </c>
      <c r="B58" s="44" t="s">
        <v>79</v>
      </c>
      <c r="C58" s="45" t="s">
        <v>60</v>
      </c>
      <c r="D58" s="46" t="s">
        <v>113</v>
      </c>
      <c r="E58" s="30" t="s">
        <v>114</v>
      </c>
      <c r="F58" s="69" t="s">
        <v>7</v>
      </c>
      <c r="G58" s="33">
        <v>35</v>
      </c>
      <c r="H58" s="104"/>
      <c r="I58" s="32">
        <f t="shared" si="0"/>
        <v>0</v>
      </c>
      <c r="J58" s="34">
        <f t="shared" si="1"/>
        <v>0</v>
      </c>
      <c r="K58" s="17"/>
      <c r="L58" s="17"/>
    </row>
    <row r="59" spans="1:12" s="18" customFormat="1" ht="14.5">
      <c r="A59" s="48" t="s">
        <v>115</v>
      </c>
      <c r="B59" s="44" t="s">
        <v>116</v>
      </c>
      <c r="C59" s="45" t="s">
        <v>103</v>
      </c>
      <c r="D59" s="46" t="s">
        <v>117</v>
      </c>
      <c r="E59" s="30" t="s">
        <v>118</v>
      </c>
      <c r="F59" s="49" t="s">
        <v>7</v>
      </c>
      <c r="G59" s="33">
        <v>13</v>
      </c>
      <c r="H59" s="104"/>
      <c r="I59" s="32">
        <f t="shared" si="0"/>
        <v>0</v>
      </c>
      <c r="J59" s="34">
        <f t="shared" si="1"/>
        <v>0</v>
      </c>
      <c r="K59" s="17"/>
      <c r="L59" s="17"/>
    </row>
    <row r="60" spans="1:12" s="18" customFormat="1" ht="14.5">
      <c r="A60" s="48" t="s">
        <v>119</v>
      </c>
      <c r="B60" s="27" t="s">
        <v>120</v>
      </c>
      <c r="C60" s="75" t="s">
        <v>103</v>
      </c>
      <c r="D60" s="43" t="s">
        <v>121</v>
      </c>
      <c r="E60" s="30" t="s">
        <v>122</v>
      </c>
      <c r="F60" s="49" t="s">
        <v>7</v>
      </c>
      <c r="G60" s="33">
        <v>120</v>
      </c>
      <c r="H60" s="104"/>
      <c r="I60" s="32">
        <f t="shared" si="0"/>
        <v>0</v>
      </c>
      <c r="J60" s="34">
        <f t="shared" si="1"/>
        <v>0</v>
      </c>
      <c r="K60" s="17"/>
      <c r="L60" s="17"/>
    </row>
    <row r="61" spans="1:12" s="18" customFormat="1" ht="29">
      <c r="A61" s="48">
        <v>129</v>
      </c>
      <c r="B61" s="27" t="s">
        <v>123</v>
      </c>
      <c r="C61" s="75" t="s">
        <v>103</v>
      </c>
      <c r="D61" s="43" t="s">
        <v>124</v>
      </c>
      <c r="E61" s="30" t="s">
        <v>125</v>
      </c>
      <c r="F61" s="49" t="s">
        <v>3</v>
      </c>
      <c r="G61" s="33">
        <v>1</v>
      </c>
      <c r="H61" s="104"/>
      <c r="I61" s="32">
        <f t="shared" si="0"/>
        <v>0</v>
      </c>
      <c r="J61" s="34">
        <f t="shared" si="1"/>
        <v>0</v>
      </c>
      <c r="K61" s="17"/>
      <c r="L61" s="17"/>
    </row>
    <row r="62" spans="1:10" s="18" customFormat="1" ht="29">
      <c r="A62" s="48">
        <v>130</v>
      </c>
      <c r="B62" s="27" t="s">
        <v>126</v>
      </c>
      <c r="C62" s="75" t="s">
        <v>103</v>
      </c>
      <c r="D62" s="43" t="s">
        <v>127</v>
      </c>
      <c r="E62" s="30" t="s">
        <v>253</v>
      </c>
      <c r="F62" s="49" t="s">
        <v>3</v>
      </c>
      <c r="G62" s="33">
        <v>1</v>
      </c>
      <c r="H62" s="104"/>
      <c r="I62" s="32">
        <f t="shared" si="0"/>
        <v>0</v>
      </c>
      <c r="J62" s="34">
        <f t="shared" si="1"/>
        <v>0</v>
      </c>
    </row>
    <row r="63" spans="1:12" s="17" customFormat="1" ht="29">
      <c r="A63" s="48">
        <v>131</v>
      </c>
      <c r="B63" s="44" t="s">
        <v>128</v>
      </c>
      <c r="C63" s="36" t="s">
        <v>103</v>
      </c>
      <c r="D63" s="46" t="s">
        <v>129</v>
      </c>
      <c r="E63" s="38" t="s">
        <v>266</v>
      </c>
      <c r="F63" s="52" t="s">
        <v>3</v>
      </c>
      <c r="G63" s="33">
        <v>1</v>
      </c>
      <c r="H63" s="104"/>
      <c r="I63" s="32">
        <f t="shared" si="0"/>
        <v>0</v>
      </c>
      <c r="J63" s="34">
        <f t="shared" si="1"/>
        <v>0</v>
      </c>
      <c r="K63" s="18"/>
      <c r="L63" s="18"/>
    </row>
    <row r="64" spans="1:12" s="18" customFormat="1" ht="29">
      <c r="A64" s="48">
        <v>132</v>
      </c>
      <c r="B64" s="44" t="s">
        <v>130</v>
      </c>
      <c r="C64" s="36" t="s">
        <v>103</v>
      </c>
      <c r="D64" s="46" t="s">
        <v>93</v>
      </c>
      <c r="E64" s="47" t="s">
        <v>94</v>
      </c>
      <c r="F64" s="52" t="s">
        <v>3</v>
      </c>
      <c r="G64" s="33">
        <v>1</v>
      </c>
      <c r="H64" s="104"/>
      <c r="I64" s="32">
        <f t="shared" si="0"/>
        <v>0</v>
      </c>
      <c r="J64" s="34">
        <f t="shared" si="1"/>
        <v>0</v>
      </c>
      <c r="K64" s="17"/>
      <c r="L64" s="17"/>
    </row>
    <row r="65" spans="1:12" s="18" customFormat="1" ht="29">
      <c r="A65" s="48">
        <v>135</v>
      </c>
      <c r="B65" s="27" t="s">
        <v>131</v>
      </c>
      <c r="C65" s="75" t="s">
        <v>33</v>
      </c>
      <c r="D65" s="43" t="s">
        <v>49</v>
      </c>
      <c r="E65" s="30" t="s">
        <v>224</v>
      </c>
      <c r="F65" s="49" t="s">
        <v>3</v>
      </c>
      <c r="G65" s="33">
        <v>1</v>
      </c>
      <c r="H65" s="104"/>
      <c r="I65" s="32">
        <f t="shared" si="0"/>
        <v>0</v>
      </c>
      <c r="J65" s="34">
        <f t="shared" si="1"/>
        <v>0</v>
      </c>
      <c r="K65" s="17"/>
      <c r="L65" s="17"/>
    </row>
    <row r="66" spans="1:12" s="18" customFormat="1" ht="14.5">
      <c r="A66" s="70" t="s">
        <v>132</v>
      </c>
      <c r="B66" s="71" t="s">
        <v>97</v>
      </c>
      <c r="C66" s="45" t="s">
        <v>103</v>
      </c>
      <c r="D66" s="72" t="s">
        <v>27</v>
      </c>
      <c r="E66" s="73" t="s">
        <v>6</v>
      </c>
      <c r="F66" s="74" t="s">
        <v>7</v>
      </c>
      <c r="G66" s="33">
        <v>2</v>
      </c>
      <c r="H66" s="104"/>
      <c r="I66" s="32">
        <f t="shared" si="0"/>
        <v>0</v>
      </c>
      <c r="J66" s="34">
        <f t="shared" si="1"/>
        <v>0</v>
      </c>
      <c r="K66" s="17"/>
      <c r="L66" s="17"/>
    </row>
    <row r="67" spans="1:12" s="18" customFormat="1" ht="29">
      <c r="A67" s="48">
        <v>93</v>
      </c>
      <c r="B67" s="44" t="s">
        <v>133</v>
      </c>
      <c r="C67" s="45" t="s">
        <v>33</v>
      </c>
      <c r="D67" s="46" t="s">
        <v>31</v>
      </c>
      <c r="E67" s="47" t="s">
        <v>225</v>
      </c>
      <c r="F67" s="52" t="s">
        <v>3</v>
      </c>
      <c r="G67" s="63">
        <v>1</v>
      </c>
      <c r="H67" s="104"/>
      <c r="I67" s="32">
        <f t="shared" si="0"/>
        <v>0</v>
      </c>
      <c r="J67" s="34">
        <f t="shared" si="1"/>
        <v>0</v>
      </c>
      <c r="K67" s="17"/>
      <c r="L67" s="17"/>
    </row>
    <row r="68" spans="1:10" s="17" customFormat="1" ht="58">
      <c r="A68" s="48" t="s">
        <v>134</v>
      </c>
      <c r="B68" s="27" t="s">
        <v>53</v>
      </c>
      <c r="C68" s="28" t="s">
        <v>33</v>
      </c>
      <c r="D68" s="64" t="s">
        <v>34</v>
      </c>
      <c r="E68" s="76" t="s">
        <v>254</v>
      </c>
      <c r="F68" s="49" t="s">
        <v>3</v>
      </c>
      <c r="G68" s="33">
        <v>1</v>
      </c>
      <c r="H68" s="104"/>
      <c r="I68" s="32">
        <f t="shared" si="0"/>
        <v>0</v>
      </c>
      <c r="J68" s="34">
        <f t="shared" si="1"/>
        <v>0</v>
      </c>
    </row>
    <row r="69" spans="1:10" s="17" customFormat="1" ht="29">
      <c r="A69" s="26">
        <v>66</v>
      </c>
      <c r="B69" s="35" t="s">
        <v>35</v>
      </c>
      <c r="C69" s="36" t="s">
        <v>33</v>
      </c>
      <c r="D69" s="37" t="s">
        <v>36</v>
      </c>
      <c r="E69" s="38" t="s">
        <v>37</v>
      </c>
      <c r="F69" s="39" t="s">
        <v>3</v>
      </c>
      <c r="G69" s="33">
        <v>1</v>
      </c>
      <c r="H69" s="104"/>
      <c r="I69" s="32">
        <f t="shared" si="0"/>
        <v>0</v>
      </c>
      <c r="J69" s="34">
        <f t="shared" si="1"/>
        <v>0</v>
      </c>
    </row>
    <row r="70" spans="1:12" s="18" customFormat="1" ht="43.5">
      <c r="A70" s="26">
        <v>67</v>
      </c>
      <c r="B70" s="35" t="s">
        <v>38</v>
      </c>
      <c r="C70" s="36" t="s">
        <v>33</v>
      </c>
      <c r="D70" s="37" t="s">
        <v>39</v>
      </c>
      <c r="E70" s="38" t="s">
        <v>40</v>
      </c>
      <c r="F70" s="39" t="s">
        <v>3</v>
      </c>
      <c r="G70" s="33">
        <v>1</v>
      </c>
      <c r="H70" s="104"/>
      <c r="I70" s="32">
        <f t="shared" si="0"/>
        <v>0</v>
      </c>
      <c r="J70" s="34">
        <f t="shared" si="1"/>
        <v>0</v>
      </c>
      <c r="K70" s="17"/>
      <c r="L70" s="17"/>
    </row>
    <row r="71" spans="1:12" s="18" customFormat="1" ht="72.5">
      <c r="A71" s="48" t="s">
        <v>135</v>
      </c>
      <c r="B71" s="27" t="s">
        <v>42</v>
      </c>
      <c r="C71" s="28" t="s">
        <v>33</v>
      </c>
      <c r="D71" s="43" t="s">
        <v>43</v>
      </c>
      <c r="E71" s="76" t="s">
        <v>226</v>
      </c>
      <c r="F71" s="49" t="s">
        <v>3</v>
      </c>
      <c r="G71" s="33">
        <v>1</v>
      </c>
      <c r="H71" s="104"/>
      <c r="I71" s="32">
        <f t="shared" si="0"/>
        <v>0</v>
      </c>
      <c r="J71" s="34">
        <f t="shared" si="1"/>
        <v>0</v>
      </c>
      <c r="K71" s="17"/>
      <c r="L71" s="17"/>
    </row>
    <row r="72" spans="1:10" s="17" customFormat="1" ht="29">
      <c r="A72" s="48">
        <v>140</v>
      </c>
      <c r="B72" s="44" t="s">
        <v>255</v>
      </c>
      <c r="C72" s="45" t="s">
        <v>33</v>
      </c>
      <c r="D72" s="46" t="s">
        <v>136</v>
      </c>
      <c r="E72" s="77" t="s">
        <v>256</v>
      </c>
      <c r="F72" s="49" t="s">
        <v>3</v>
      </c>
      <c r="G72" s="33">
        <v>1</v>
      </c>
      <c r="H72" s="104"/>
      <c r="I72" s="32">
        <f aca="true" t="shared" si="2" ref="I72:I89">H72*G72</f>
        <v>0</v>
      </c>
      <c r="J72" s="34">
        <f aca="true" t="shared" si="3" ref="J72:J101">I72*1.21</f>
        <v>0</v>
      </c>
    </row>
    <row r="73" spans="1:10" s="17" customFormat="1" ht="43.5">
      <c r="A73" s="48" t="s">
        <v>137</v>
      </c>
      <c r="B73" s="27" t="s">
        <v>0</v>
      </c>
      <c r="C73" s="28" t="s">
        <v>33</v>
      </c>
      <c r="D73" s="64" t="s">
        <v>138</v>
      </c>
      <c r="E73" s="76" t="s">
        <v>257</v>
      </c>
      <c r="F73" s="49" t="s">
        <v>3</v>
      </c>
      <c r="G73" s="33">
        <v>1</v>
      </c>
      <c r="H73" s="104"/>
      <c r="I73" s="32">
        <f t="shared" si="2"/>
        <v>0</v>
      </c>
      <c r="J73" s="34">
        <f t="shared" si="3"/>
        <v>0</v>
      </c>
    </row>
    <row r="74" spans="1:10" s="17" customFormat="1" ht="58">
      <c r="A74" s="48" t="s">
        <v>139</v>
      </c>
      <c r="B74" s="27" t="s">
        <v>140</v>
      </c>
      <c r="C74" s="28" t="s">
        <v>141</v>
      </c>
      <c r="D74" s="43" t="s">
        <v>142</v>
      </c>
      <c r="E74" s="76" t="s">
        <v>260</v>
      </c>
      <c r="F74" s="49" t="s">
        <v>3</v>
      </c>
      <c r="G74" s="33">
        <v>2</v>
      </c>
      <c r="H74" s="104"/>
      <c r="I74" s="32">
        <f t="shared" si="2"/>
        <v>0</v>
      </c>
      <c r="J74" s="34">
        <f t="shared" si="3"/>
        <v>0</v>
      </c>
    </row>
    <row r="75" spans="1:12" s="18" customFormat="1" ht="29">
      <c r="A75" s="26">
        <v>73</v>
      </c>
      <c r="B75" s="35" t="s">
        <v>35</v>
      </c>
      <c r="C75" s="36" t="s">
        <v>141</v>
      </c>
      <c r="D75" s="37" t="s">
        <v>36</v>
      </c>
      <c r="E75" s="38" t="s">
        <v>37</v>
      </c>
      <c r="F75" s="39" t="s">
        <v>3</v>
      </c>
      <c r="G75" s="33">
        <v>2</v>
      </c>
      <c r="H75" s="104"/>
      <c r="I75" s="32">
        <f t="shared" si="2"/>
        <v>0</v>
      </c>
      <c r="J75" s="34">
        <f t="shared" si="3"/>
        <v>0</v>
      </c>
      <c r="K75" s="17"/>
      <c r="L75" s="17"/>
    </row>
    <row r="76" spans="1:12" s="18" customFormat="1" ht="43.5">
      <c r="A76" s="26">
        <v>74</v>
      </c>
      <c r="B76" s="35" t="s">
        <v>38</v>
      </c>
      <c r="C76" s="36" t="s">
        <v>141</v>
      </c>
      <c r="D76" s="37" t="s">
        <v>39</v>
      </c>
      <c r="E76" s="38" t="s">
        <v>40</v>
      </c>
      <c r="F76" s="39" t="s">
        <v>3</v>
      </c>
      <c r="G76" s="33">
        <v>2</v>
      </c>
      <c r="H76" s="104"/>
      <c r="I76" s="32">
        <f t="shared" si="2"/>
        <v>0</v>
      </c>
      <c r="J76" s="34">
        <f t="shared" si="3"/>
        <v>0</v>
      </c>
      <c r="K76" s="17"/>
      <c r="L76" s="17"/>
    </row>
    <row r="77" spans="1:12" s="18" customFormat="1" ht="29">
      <c r="A77" s="48">
        <v>161</v>
      </c>
      <c r="B77" s="27" t="s">
        <v>143</v>
      </c>
      <c r="C77" s="28" t="s">
        <v>33</v>
      </c>
      <c r="D77" s="43" t="s">
        <v>49</v>
      </c>
      <c r="E77" s="76" t="s">
        <v>258</v>
      </c>
      <c r="F77" s="49" t="s">
        <v>3</v>
      </c>
      <c r="G77" s="33">
        <v>1</v>
      </c>
      <c r="H77" s="104"/>
      <c r="I77" s="32">
        <f t="shared" si="2"/>
        <v>0</v>
      </c>
      <c r="J77" s="34">
        <f t="shared" si="3"/>
        <v>0</v>
      </c>
      <c r="K77" s="17"/>
      <c r="L77" s="17"/>
    </row>
    <row r="78" spans="1:12" s="18" customFormat="1" ht="29">
      <c r="A78" s="78" t="s">
        <v>144</v>
      </c>
      <c r="B78" s="44" t="s">
        <v>145</v>
      </c>
      <c r="C78" s="45" t="s">
        <v>141</v>
      </c>
      <c r="D78" s="46" t="s">
        <v>45</v>
      </c>
      <c r="E78" s="77" t="s">
        <v>146</v>
      </c>
      <c r="F78" s="52" t="s">
        <v>3</v>
      </c>
      <c r="G78" s="33">
        <v>1</v>
      </c>
      <c r="H78" s="104"/>
      <c r="I78" s="32">
        <f t="shared" si="2"/>
        <v>0</v>
      </c>
      <c r="J78" s="34">
        <f t="shared" si="3"/>
        <v>0</v>
      </c>
      <c r="K78" s="17"/>
      <c r="L78" s="17"/>
    </row>
    <row r="79" spans="1:12" s="18" customFormat="1" ht="29">
      <c r="A79" s="78" t="s">
        <v>147</v>
      </c>
      <c r="B79" s="44" t="s">
        <v>220</v>
      </c>
      <c r="C79" s="45" t="s">
        <v>141</v>
      </c>
      <c r="D79" s="46" t="s">
        <v>148</v>
      </c>
      <c r="E79" s="47" t="s">
        <v>259</v>
      </c>
      <c r="F79" s="52" t="s">
        <v>3</v>
      </c>
      <c r="G79" s="33">
        <v>1</v>
      </c>
      <c r="H79" s="104"/>
      <c r="I79" s="32">
        <f t="shared" si="2"/>
        <v>0</v>
      </c>
      <c r="J79" s="34">
        <f t="shared" si="3"/>
        <v>0</v>
      </c>
      <c r="K79" s="17"/>
      <c r="L79" s="17"/>
    </row>
    <row r="80" spans="1:12" s="18" customFormat="1" ht="58">
      <c r="A80" s="78" t="s">
        <v>149</v>
      </c>
      <c r="B80" s="79" t="s">
        <v>150</v>
      </c>
      <c r="C80" s="28" t="s">
        <v>141</v>
      </c>
      <c r="D80" s="72" t="s">
        <v>151</v>
      </c>
      <c r="E80" s="80" t="s">
        <v>261</v>
      </c>
      <c r="F80" s="74" t="s">
        <v>3</v>
      </c>
      <c r="G80" s="33">
        <v>1</v>
      </c>
      <c r="H80" s="104"/>
      <c r="I80" s="32">
        <f t="shared" si="2"/>
        <v>0</v>
      </c>
      <c r="J80" s="34">
        <f t="shared" si="3"/>
        <v>0</v>
      </c>
      <c r="K80" s="17"/>
      <c r="L80" s="17"/>
    </row>
    <row r="81" spans="1:10" s="112" customFormat="1" ht="43.5">
      <c r="A81" s="78" t="s">
        <v>152</v>
      </c>
      <c r="B81" s="71" t="s">
        <v>153</v>
      </c>
      <c r="C81" s="36" t="s">
        <v>141</v>
      </c>
      <c r="D81" s="109" t="s">
        <v>154</v>
      </c>
      <c r="E81" s="110" t="s">
        <v>267</v>
      </c>
      <c r="F81" s="111" t="s">
        <v>3</v>
      </c>
      <c r="G81" s="63">
        <v>1</v>
      </c>
      <c r="H81" s="104"/>
      <c r="I81" s="41">
        <f t="shared" si="2"/>
        <v>0</v>
      </c>
      <c r="J81" s="87">
        <f t="shared" si="3"/>
        <v>0</v>
      </c>
    </row>
    <row r="82" spans="1:10" s="17" customFormat="1" ht="29">
      <c r="A82" s="78" t="s">
        <v>155</v>
      </c>
      <c r="B82" s="79" t="s">
        <v>156</v>
      </c>
      <c r="C82" s="28" t="s">
        <v>141</v>
      </c>
      <c r="D82" s="72" t="s">
        <v>157</v>
      </c>
      <c r="E82" s="80" t="s">
        <v>274</v>
      </c>
      <c r="F82" s="74" t="s">
        <v>3</v>
      </c>
      <c r="G82" s="33">
        <v>1</v>
      </c>
      <c r="H82" s="104"/>
      <c r="I82" s="32">
        <f t="shared" si="2"/>
        <v>0</v>
      </c>
      <c r="J82" s="34">
        <f t="shared" si="3"/>
        <v>0</v>
      </c>
    </row>
    <row r="83" spans="1:10" s="17" customFormat="1" ht="72.5">
      <c r="A83" s="70" t="s">
        <v>158</v>
      </c>
      <c r="B83" s="79" t="s">
        <v>159</v>
      </c>
      <c r="C83" s="45" t="s">
        <v>141</v>
      </c>
      <c r="D83" s="72" t="s">
        <v>268</v>
      </c>
      <c r="E83" s="108" t="s">
        <v>273</v>
      </c>
      <c r="F83" s="74" t="s">
        <v>3</v>
      </c>
      <c r="G83" s="33">
        <v>1</v>
      </c>
      <c r="H83" s="104"/>
      <c r="I83" s="32">
        <f t="shared" si="2"/>
        <v>0</v>
      </c>
      <c r="J83" s="34">
        <f t="shared" si="3"/>
        <v>0</v>
      </c>
    </row>
    <row r="84" spans="1:10" s="17" customFormat="1" ht="14.5">
      <c r="A84" s="70" t="s">
        <v>160</v>
      </c>
      <c r="B84" s="71" t="s">
        <v>97</v>
      </c>
      <c r="C84" s="45" t="s">
        <v>141</v>
      </c>
      <c r="D84" s="72" t="s">
        <v>27</v>
      </c>
      <c r="E84" s="73" t="s">
        <v>6</v>
      </c>
      <c r="F84" s="74" t="s">
        <v>7</v>
      </c>
      <c r="G84" s="33">
        <v>2</v>
      </c>
      <c r="H84" s="104"/>
      <c r="I84" s="32">
        <f t="shared" si="2"/>
        <v>0</v>
      </c>
      <c r="J84" s="34">
        <f t="shared" si="3"/>
        <v>0</v>
      </c>
    </row>
    <row r="85" spans="1:10" s="17" customFormat="1" ht="58">
      <c r="A85" s="70" t="s">
        <v>161</v>
      </c>
      <c r="B85" s="81" t="s">
        <v>79</v>
      </c>
      <c r="C85" s="28" t="s">
        <v>141</v>
      </c>
      <c r="D85" s="72" t="s">
        <v>162</v>
      </c>
      <c r="E85" s="82" t="s">
        <v>163</v>
      </c>
      <c r="F85" s="74" t="s">
        <v>7</v>
      </c>
      <c r="G85" s="33">
        <v>36</v>
      </c>
      <c r="H85" s="104"/>
      <c r="I85" s="32">
        <f t="shared" si="2"/>
        <v>0</v>
      </c>
      <c r="J85" s="34">
        <f t="shared" si="3"/>
        <v>0</v>
      </c>
    </row>
    <row r="86" spans="1:10" s="17" customFormat="1" ht="14.5">
      <c r="A86" s="70" t="s">
        <v>164</v>
      </c>
      <c r="B86" s="83" t="s">
        <v>165</v>
      </c>
      <c r="C86" s="45" t="s">
        <v>141</v>
      </c>
      <c r="D86" s="72" t="s">
        <v>166</v>
      </c>
      <c r="E86" s="80" t="s">
        <v>83</v>
      </c>
      <c r="F86" s="74" t="s">
        <v>7</v>
      </c>
      <c r="G86" s="33">
        <v>105</v>
      </c>
      <c r="H86" s="104"/>
      <c r="I86" s="32">
        <f t="shared" si="2"/>
        <v>0</v>
      </c>
      <c r="J86" s="34">
        <f t="shared" si="3"/>
        <v>0</v>
      </c>
    </row>
    <row r="87" spans="1:10" s="17" customFormat="1" ht="14.5">
      <c r="A87" s="70" t="s">
        <v>167</v>
      </c>
      <c r="B87" s="83" t="s">
        <v>168</v>
      </c>
      <c r="C87" s="45" t="s">
        <v>141</v>
      </c>
      <c r="D87" s="72" t="s">
        <v>169</v>
      </c>
      <c r="E87" s="80" t="s">
        <v>170</v>
      </c>
      <c r="F87" s="74" t="s">
        <v>7</v>
      </c>
      <c r="G87" s="33">
        <v>28</v>
      </c>
      <c r="H87" s="104"/>
      <c r="I87" s="32">
        <f t="shared" si="2"/>
        <v>0</v>
      </c>
      <c r="J87" s="34">
        <f t="shared" si="3"/>
        <v>0</v>
      </c>
    </row>
    <row r="88" spans="1:10" s="17" customFormat="1" ht="87">
      <c r="A88" s="84" t="s">
        <v>171</v>
      </c>
      <c r="B88" s="27" t="s">
        <v>172</v>
      </c>
      <c r="C88" s="28" t="s">
        <v>173</v>
      </c>
      <c r="D88" s="43" t="s">
        <v>174</v>
      </c>
      <c r="E88" s="76" t="s">
        <v>262</v>
      </c>
      <c r="F88" s="49" t="s">
        <v>3</v>
      </c>
      <c r="G88" s="33">
        <v>2</v>
      </c>
      <c r="H88" s="104"/>
      <c r="I88" s="32">
        <f t="shared" si="2"/>
        <v>0</v>
      </c>
      <c r="J88" s="34">
        <f t="shared" si="3"/>
        <v>0</v>
      </c>
    </row>
    <row r="89" spans="1:10" s="17" customFormat="1" ht="43.5">
      <c r="A89" s="48">
        <v>156</v>
      </c>
      <c r="B89" s="44" t="s">
        <v>175</v>
      </c>
      <c r="C89" s="45" t="s">
        <v>173</v>
      </c>
      <c r="D89" s="43" t="s">
        <v>176</v>
      </c>
      <c r="E89" s="30" t="s">
        <v>177</v>
      </c>
      <c r="F89" s="49" t="s">
        <v>3</v>
      </c>
      <c r="G89" s="33">
        <v>1</v>
      </c>
      <c r="H89" s="104"/>
      <c r="I89" s="32">
        <f t="shared" si="2"/>
        <v>0</v>
      </c>
      <c r="J89" s="34">
        <f t="shared" si="3"/>
        <v>0</v>
      </c>
    </row>
    <row r="90" spans="1:10" s="17" customFormat="1" ht="29">
      <c r="A90" s="85">
        <v>81</v>
      </c>
      <c r="B90" s="35" t="s">
        <v>178</v>
      </c>
      <c r="C90" s="36" t="s">
        <v>173</v>
      </c>
      <c r="D90" s="37" t="s">
        <v>179</v>
      </c>
      <c r="E90" s="86" t="s">
        <v>180</v>
      </c>
      <c r="F90" s="39" t="s">
        <v>3</v>
      </c>
      <c r="G90" s="40">
        <v>4</v>
      </c>
      <c r="H90" s="104"/>
      <c r="I90" s="41">
        <f>G90*H90</f>
        <v>0</v>
      </c>
      <c r="J90" s="87">
        <f t="shared" si="3"/>
        <v>0</v>
      </c>
    </row>
    <row r="91" spans="1:10" s="17" customFormat="1" ht="29">
      <c r="A91" s="85">
        <v>82</v>
      </c>
      <c r="B91" s="35" t="s">
        <v>181</v>
      </c>
      <c r="C91" s="36" t="s">
        <v>173</v>
      </c>
      <c r="D91" s="37" t="s">
        <v>182</v>
      </c>
      <c r="E91" s="86" t="s">
        <v>183</v>
      </c>
      <c r="F91" s="39" t="s">
        <v>3</v>
      </c>
      <c r="G91" s="40">
        <v>4</v>
      </c>
      <c r="H91" s="104"/>
      <c r="I91" s="41">
        <f>G91*H91</f>
        <v>0</v>
      </c>
      <c r="J91" s="87">
        <f t="shared" si="3"/>
        <v>0</v>
      </c>
    </row>
    <row r="92" spans="1:10" s="17" customFormat="1" ht="14.5">
      <c r="A92" s="85">
        <v>83</v>
      </c>
      <c r="B92" s="88" t="s">
        <v>184</v>
      </c>
      <c r="C92" s="89" t="s">
        <v>173</v>
      </c>
      <c r="D92" s="37" t="s">
        <v>185</v>
      </c>
      <c r="E92" s="86" t="s">
        <v>186</v>
      </c>
      <c r="F92" s="39" t="s">
        <v>3</v>
      </c>
      <c r="G92" s="40">
        <v>4</v>
      </c>
      <c r="H92" s="104"/>
      <c r="I92" s="41">
        <f>G92*H92</f>
        <v>0</v>
      </c>
      <c r="J92" s="87">
        <f t="shared" si="3"/>
        <v>0</v>
      </c>
    </row>
    <row r="93" spans="1:12" s="18" customFormat="1" ht="29">
      <c r="A93" s="85">
        <v>84</v>
      </c>
      <c r="B93" s="35" t="s">
        <v>5</v>
      </c>
      <c r="C93" s="36" t="s">
        <v>173</v>
      </c>
      <c r="D93" s="37" t="s">
        <v>187</v>
      </c>
      <c r="E93" s="86" t="s">
        <v>188</v>
      </c>
      <c r="F93" s="39" t="s">
        <v>3</v>
      </c>
      <c r="G93" s="40">
        <v>4</v>
      </c>
      <c r="H93" s="104"/>
      <c r="I93" s="41">
        <f>G93*H93</f>
        <v>0</v>
      </c>
      <c r="J93" s="87">
        <f t="shared" si="3"/>
        <v>0</v>
      </c>
      <c r="K93" s="17"/>
      <c r="L93" s="17"/>
    </row>
    <row r="94" spans="1:12" s="18" customFormat="1" ht="14.5">
      <c r="A94" s="85">
        <v>85</v>
      </c>
      <c r="B94" s="35" t="s">
        <v>189</v>
      </c>
      <c r="C94" s="36" t="s">
        <v>173</v>
      </c>
      <c r="D94" s="37" t="s">
        <v>190</v>
      </c>
      <c r="E94" s="86" t="s">
        <v>191</v>
      </c>
      <c r="F94" s="39" t="s">
        <v>3</v>
      </c>
      <c r="G94" s="40">
        <v>1</v>
      </c>
      <c r="H94" s="104"/>
      <c r="I94" s="41">
        <f>G94*H94</f>
        <v>0</v>
      </c>
      <c r="J94" s="87">
        <f t="shared" si="3"/>
        <v>0</v>
      </c>
      <c r="K94" s="17"/>
      <c r="L94" s="17"/>
    </row>
    <row r="95" spans="1:10" s="17" customFormat="1" ht="29">
      <c r="A95" s="26">
        <v>88</v>
      </c>
      <c r="B95" s="88" t="s">
        <v>217</v>
      </c>
      <c r="C95" s="89" t="s">
        <v>192</v>
      </c>
      <c r="D95" s="37" t="s">
        <v>31</v>
      </c>
      <c r="E95" s="38" t="s">
        <v>225</v>
      </c>
      <c r="F95" s="39" t="s">
        <v>3</v>
      </c>
      <c r="G95" s="33">
        <v>1</v>
      </c>
      <c r="H95" s="104"/>
      <c r="I95" s="32">
        <f>H95*G95</f>
        <v>0</v>
      </c>
      <c r="J95" s="34">
        <f t="shared" si="3"/>
        <v>0</v>
      </c>
    </row>
    <row r="96" spans="1:10" s="17" customFormat="1" ht="43.5">
      <c r="A96" s="26">
        <v>92</v>
      </c>
      <c r="B96" s="54" t="s">
        <v>4</v>
      </c>
      <c r="C96" s="55" t="s">
        <v>192</v>
      </c>
      <c r="D96" s="56" t="s">
        <v>193</v>
      </c>
      <c r="E96" s="90" t="s">
        <v>194</v>
      </c>
      <c r="F96" s="58" t="s">
        <v>3</v>
      </c>
      <c r="G96" s="53">
        <v>1</v>
      </c>
      <c r="H96" s="104"/>
      <c r="I96" s="32">
        <f>G96*H96</f>
        <v>0</v>
      </c>
      <c r="J96" s="34">
        <f t="shared" si="3"/>
        <v>0</v>
      </c>
    </row>
    <row r="97" spans="1:10" s="17" customFormat="1" ht="29">
      <c r="A97" s="91">
        <v>159</v>
      </c>
      <c r="B97" s="92" t="s">
        <v>195</v>
      </c>
      <c r="C97" s="45" t="s">
        <v>192</v>
      </c>
      <c r="D97" s="43" t="s">
        <v>196</v>
      </c>
      <c r="E97" s="76" t="s">
        <v>197</v>
      </c>
      <c r="F97" s="49" t="s">
        <v>7</v>
      </c>
      <c r="G97" s="50">
        <v>12</v>
      </c>
      <c r="H97" s="104"/>
      <c r="I97" s="32">
        <f>H97*G97</f>
        <v>0</v>
      </c>
      <c r="J97" s="34">
        <f t="shared" si="3"/>
        <v>0</v>
      </c>
    </row>
    <row r="98" spans="1:10" s="17" customFormat="1" ht="14.5">
      <c r="A98" s="93" t="s">
        <v>198</v>
      </c>
      <c r="B98" s="92" t="s">
        <v>195</v>
      </c>
      <c r="C98" s="45" t="s">
        <v>192</v>
      </c>
      <c r="D98" s="43" t="s">
        <v>196</v>
      </c>
      <c r="E98" s="76" t="s">
        <v>199</v>
      </c>
      <c r="F98" s="49" t="s">
        <v>3</v>
      </c>
      <c r="G98" s="50">
        <v>2</v>
      </c>
      <c r="H98" s="104"/>
      <c r="I98" s="32">
        <f>H98*G98</f>
        <v>0</v>
      </c>
      <c r="J98" s="34">
        <f t="shared" si="3"/>
        <v>0</v>
      </c>
    </row>
    <row r="99" spans="1:10" s="17" customFormat="1" ht="29">
      <c r="A99" s="26">
        <v>161</v>
      </c>
      <c r="B99" s="35" t="s">
        <v>200</v>
      </c>
      <c r="C99" s="36" t="s">
        <v>201</v>
      </c>
      <c r="D99" s="37" t="s">
        <v>202</v>
      </c>
      <c r="E99" s="86" t="s">
        <v>263</v>
      </c>
      <c r="F99" s="39" t="s">
        <v>3</v>
      </c>
      <c r="G99" s="40">
        <v>1</v>
      </c>
      <c r="H99" s="104"/>
      <c r="I99" s="41">
        <f>G99*H99</f>
        <v>0</v>
      </c>
      <c r="J99" s="34">
        <f t="shared" si="3"/>
        <v>0</v>
      </c>
    </row>
    <row r="100" spans="1:10" s="17" customFormat="1" ht="14.5">
      <c r="A100" s="26">
        <v>100</v>
      </c>
      <c r="B100" s="35" t="s">
        <v>203</v>
      </c>
      <c r="C100" s="36"/>
      <c r="D100" s="37"/>
      <c r="E100" s="38" t="s">
        <v>204</v>
      </c>
      <c r="F100" s="39" t="s">
        <v>7</v>
      </c>
      <c r="G100" s="33">
        <v>50</v>
      </c>
      <c r="H100" s="104"/>
      <c r="I100" s="32">
        <f>H100*G100</f>
        <v>0</v>
      </c>
      <c r="J100" s="34">
        <f t="shared" si="3"/>
        <v>0</v>
      </c>
    </row>
    <row r="101" spans="1:10" s="17" customFormat="1" ht="48.5" thickBot="1">
      <c r="A101" s="94">
        <v>107</v>
      </c>
      <c r="B101" s="95" t="s">
        <v>205</v>
      </c>
      <c r="C101" s="96"/>
      <c r="D101" s="97"/>
      <c r="E101" s="98" t="s">
        <v>265</v>
      </c>
      <c r="F101" s="99" t="s">
        <v>206</v>
      </c>
      <c r="G101" s="100">
        <v>185</v>
      </c>
      <c r="H101" s="105"/>
      <c r="I101" s="101">
        <f>G101*H101</f>
        <v>0</v>
      </c>
      <c r="J101" s="102">
        <f t="shared" si="3"/>
        <v>0</v>
      </c>
    </row>
    <row r="102" spans="1:10" s="17" customFormat="1" ht="28.5" customHeight="1" thickBot="1">
      <c r="A102" s="114"/>
      <c r="B102" s="115"/>
      <c r="C102" s="116"/>
      <c r="D102" s="117"/>
      <c r="E102" s="118"/>
      <c r="F102" s="119"/>
      <c r="G102" s="120"/>
      <c r="H102" s="122"/>
      <c r="I102" s="121">
        <f>SUM(I12:I101)</f>
        <v>0</v>
      </c>
      <c r="J102" s="113">
        <f>SUM(J12:J101)</f>
        <v>0</v>
      </c>
    </row>
  </sheetData>
  <mergeCells count="2">
    <mergeCell ref="G1:J1"/>
    <mergeCell ref="G9:J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Hilscher Pavla</dc:creator>
  <cp:keywords/>
  <dc:description/>
  <cp:lastModifiedBy>Hilscher Pavla</cp:lastModifiedBy>
  <cp:lastPrinted>2022-03-08T07:05:51Z</cp:lastPrinted>
  <dcterms:created xsi:type="dcterms:W3CDTF">2022-03-03T11:35:29Z</dcterms:created>
  <dcterms:modified xsi:type="dcterms:W3CDTF">2022-03-08T11:34:28Z</dcterms:modified>
  <cp:category/>
  <cp:version/>
  <cp:contentType/>
  <cp:contentStatus/>
</cp:coreProperties>
</file>