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suchy\Stavby\Příprava\FVE ČOV Klatovy\Veřejná zakázka VZ\"/>
    </mc:Choice>
  </mc:AlternateContent>
  <xr:revisionPtr revIDLastSave="0" documentId="13_ncr:1_{4AF66AF0-675D-4EE4-9C46-8224665C4F4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heet1" sheetId="1" r:id="rId1"/>
  </sheets>
  <definedNames>
    <definedName name="_xlnm.Print_Area" localSheetId="0">Sheet1!$A$1:$K$58</definedName>
    <definedName name="Print_Area" localSheetId="0">Sheet1!$A$2:$L$59</definedName>
    <definedName name="Print_Titles" localSheetId="0">Sheet1!$9:$9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6" i="1" l="1"/>
  <c r="K57" i="1" s="1"/>
  <c r="K58" i="1" s="1"/>
</calcChain>
</file>

<file path=xl/sharedStrings.xml><?xml version="1.0" encoding="utf-8"?>
<sst xmlns="http://schemas.openxmlformats.org/spreadsheetml/2006/main" count="108" uniqueCount="67">
  <si>
    <t>Zakázka:</t>
  </si>
  <si>
    <t>Stavba:</t>
  </si>
  <si>
    <t>Místo realizace:</t>
  </si>
  <si>
    <t>materiál</t>
  </si>
  <si>
    <t>jedn</t>
  </si>
  <si>
    <t>výměra</t>
  </si>
  <si>
    <t>jedn. cena</t>
  </si>
  <si>
    <t>cena celkem</t>
  </si>
  <si>
    <t>ks</t>
  </si>
  <si>
    <t>kpl.</t>
  </si>
  <si>
    <t>m</t>
  </si>
  <si>
    <t>Síťová ochrana, zapojení a konfigurace, protokol o nastavení</t>
  </si>
  <si>
    <t>Drát FeZn 8mm</t>
  </si>
  <si>
    <t>Doplnění stávajícího hromosvodu o nové JT</t>
  </si>
  <si>
    <t>Vodivé pospojování konstrukce a napojení na hromosvod objektu</t>
  </si>
  <si>
    <t>Ochranné pospojování konstrukcí a měničů FVE</t>
  </si>
  <si>
    <t>Datový switch 12 portový 100 Mbps</t>
  </si>
  <si>
    <t>Datová koncovka RJ-45</t>
  </si>
  <si>
    <t>Montáž konstrukce pro FVE panely</t>
  </si>
  <si>
    <t>Montáž kabelů</t>
  </si>
  <si>
    <t>Doprava materiálu na střechu objektu</t>
  </si>
  <si>
    <t>Montáž FVE panelů</t>
  </si>
  <si>
    <t>Montáž a oživení měničů</t>
  </si>
  <si>
    <t>Funkční zkouška a testovací provoz</t>
  </si>
  <si>
    <t>Revize</t>
  </si>
  <si>
    <t>První paralelní připojení elektrárny vč. Dokumentace a koordinace s ČEZ Distribuce</t>
  </si>
  <si>
    <t xml:space="preserve">Požární ucpávky </t>
  </si>
  <si>
    <t>Celková cena bez DPH</t>
  </si>
  <si>
    <t>DPH</t>
  </si>
  <si>
    <t>Celková cena s DPH</t>
  </si>
  <si>
    <t>Stejnosměrný konektor MC-4 ( - )</t>
  </si>
  <si>
    <t>Stejnosměrná konektor MC-4 ( + )</t>
  </si>
  <si>
    <t>Bezpečnostní prvky, výstražné značení a tabulky</t>
  </si>
  <si>
    <t>CYKY-J 3x1.5 mm2</t>
  </si>
  <si>
    <t>CYKY-J 5x35 mm2</t>
  </si>
  <si>
    <t>FTP cat. 6e 4x2x0,5 mm2</t>
  </si>
  <si>
    <t>Datový router internet - pro vytvoření místní sítě</t>
  </si>
  <si>
    <t>Jádrové vrtání</t>
  </si>
  <si>
    <t>Stavební práce, vrtání běžných prostupů, zazdívání prostupů, vybílení, začištění</t>
  </si>
  <si>
    <t>Rozvaděč stejnosměrný - pojistkové odpínače, svodiče přepětí pro 7 větví solárních panelů</t>
  </si>
  <si>
    <t>Projektová dokumentace skutečného provedení</t>
  </si>
  <si>
    <t>CYA 25</t>
  </si>
  <si>
    <t>Zadavatel/Objednatel:</t>
  </si>
  <si>
    <t>Instalace FVE - ČOV Klatovy</t>
  </si>
  <si>
    <t>Koldinova 530, 339 01 Klatovy I</t>
  </si>
  <si>
    <t>Akumulátorový úložný systém o kapacitě min. 130 kWh, garance min. 60% nominální kapacity po 10 letech provozu nebo dosažení min. 2 400násobku nominální energie, IEC 63056, IEC 62619, IEC 62620</t>
  </si>
  <si>
    <t>Nosná hliníková konstrukce pro 452 ks FVE panelů, certifikovaný výrobce</t>
  </si>
  <si>
    <r>
      <t>Stejnosměrná kabeláž, solární, odolná UV, Průřez 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1x6 mm2, barva černá</t>
    </r>
  </si>
  <si>
    <t>Oceloplechový uzavřený kabelový žlab vč. uchycení</t>
  </si>
  <si>
    <t>Rozvaděč AC - jištění síťového střídače, kombinovaný svodič bleskových proudů a přepětí, hlavní vypínač 3x125A s napěťovou vyrážecí cívkou, tlačítko total stop - jištění jednotlivých okruhů</t>
  </si>
  <si>
    <t>Rozvaděč centrální se síťovou ochranou a centrálním rozpadovým bodem</t>
  </si>
  <si>
    <t>CYKY-J 5x25 mm2</t>
  </si>
  <si>
    <t>CYKY-J 5x185mm2</t>
  </si>
  <si>
    <t>úprava TS - přesun fakturačního měření z nn na vn stranu</t>
  </si>
  <si>
    <t>zemní práce, řízený protlak</t>
  </si>
  <si>
    <t>CYA 16, UV odolný</t>
  </si>
  <si>
    <t>Kabelová trasa, žlab drátěný, nebo plechový vč. montáže a příslušenství</t>
  </si>
  <si>
    <t>Síťový střídač- výkon min. 50kVA, min. 5 MPP trackerů,  IP65, možnost venkovního použití, integrovaný DC odpojovač, integr. ochrana přepětí DC, zkratu AC, Modbus, WLAN, RS485, plynulá řiditelnost dodávaného výkonu, záruka min. 10 let, účinost min. 97%, IEC 61727, IEC 62116, IEC 60068-2, EN 50438</t>
  </si>
  <si>
    <t>Síťový střídač - výkon min. 30kVA, min. 3 MPP trackerů,  IP65, možnost venkovního použití, integrovaný DC odpojovač, integr. ochrana přepětí DC, zkratu AC, Modbus, WLAN, RS485, plynulá řiditelnost dodávaného výkonu, záruka min. 10 let, účinost min. 97%, IEC 61727, IEC 62116, IEC 60068-2, EN 50438</t>
  </si>
  <si>
    <t>Akumulátorové střídače (nabíječe) pro akumulátorové úložiště - celkový výstupní výkon min. 40 kVA, nabíjení a vybíjení min. 25 A, provozní teplota -25° -&gt; +60°C, IP 65, záruka min. 10 let</t>
  </si>
  <si>
    <t>Fotovoltaická elektrárna o celk. výkonu min. 230.00 kWp vč. akumulace o kapacitě min. 130.00 kWh</t>
  </si>
  <si>
    <t>KS</t>
  </si>
  <si>
    <t>Rozváděč RTU</t>
  </si>
  <si>
    <t>město Klatovy, nám. Míru 62, 339 01 Klatovy</t>
  </si>
  <si>
    <t>Pozn.: Účastník zadávecího řízení vyplní jednotkové ceny do buněk podbarvených žlutou barvou. Jakékoliv jiné zásahy do textace dokumentu jsou zakázány.</t>
  </si>
  <si>
    <t>Výkaz výměr</t>
  </si>
  <si>
    <t>Fotovoltaický monokrystalický panel o výkonu min 510 Wp, účinnost min. 22%, záruka min. 10 let na výrobek, min. 20 let na minimálně 80% původního výkonu, IEC 61215, IEC 61730, celkový maximální výkon při součtu všech panelů nesmí přesáhnout hodnotu 239,560 kWp.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</si>
</sst>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4" fontId="2" fillId="0" borderId="1" xfId="0" applyNumberFormat="1" applyFont="1" applyBorder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2" fillId="0" borderId="1" xfId="0" applyFont="1" applyBorder="1" applyAlignment="1">
      <alignment horizontal="right" vertical="center" indent="1"/>
    </xf>
    <xf numFmtId="4" fontId="0" fillId="0" borderId="0" xfId="0" applyNumberFormat="1" applyAlignment="1">
      <alignment horizontal="right" vertical="center" indent="1"/>
    </xf>
    <xf numFmtId="0" fontId="4" fillId="0" borderId="1" xfId="0" applyFont="1" applyBorder="1" applyAlignment="1">
      <alignment horizontal="center" vertical="center"/>
    </xf>
    <xf numFmtId="4" fontId="0" fillId="0" borderId="3" xfId="0" applyNumberFormat="1" applyBorder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 indent="1"/>
    </xf>
    <xf numFmtId="0" fontId="0" fillId="2" borderId="0" xfId="0" applyFill="1"/>
    <xf numFmtId="0" fontId="1" fillId="2" borderId="0" xfId="0" applyFont="1" applyFill="1" applyAlignment="1">
      <alignment horizontal="left" vertical="center" indent="1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 indent="1"/>
    </xf>
    <xf numFmtId="0" fontId="9" fillId="2" borderId="0" xfId="0" applyFont="1" applyFill="1"/>
    <xf numFmtId="4" fontId="0" fillId="2" borderId="3" xfId="0" applyNumberFormat="1" applyFill="1" applyBorder="1" applyAlignment="1" applyProtection="1">
      <alignment horizontal="right" vertical="center"/>
      <protection locked="0"/>
    </xf>
    <xf numFmtId="4" fontId="0" fillId="2" borderId="1" xfId="0" applyNumberFormat="1" applyFill="1" applyBorder="1" applyAlignment="1" applyProtection="1">
      <alignment horizontal="right" vertical="center"/>
      <protection locked="0"/>
    </xf>
    <xf numFmtId="4" fontId="0" fillId="2" borderId="5" xfId="0" applyNumberFormat="1" applyFill="1" applyBorder="1" applyAlignment="1" applyProtection="1">
      <alignment horizontal="right" vertical="center" wrapText="1"/>
      <protection locked="0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4" xfId="0" applyNumberFormat="1" applyFont="1" applyFill="1" applyBorder="1" applyAlignment="1" applyProtection="1">
      <alignment horizontal="right" vertical="center"/>
      <protection locked="0"/>
    </xf>
    <xf numFmtId="4" fontId="4" fillId="2" borderId="3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4" fontId="0" fillId="2" borderId="5" xfId="0" applyNumberFormat="1" applyFill="1" applyBorder="1" applyAlignment="1" applyProtection="1">
      <alignment horizontal="right" vertical="center"/>
      <protection locked="0"/>
    </xf>
    <xf numFmtId="0" fontId="0" fillId="0" borderId="11" xfId="0" applyBorder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indent="7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0"/>
  <sheetViews>
    <sheetView tabSelected="1" topLeftCell="A19" zoomScale="90" zoomScaleNormal="90" workbookViewId="0">
      <selection activeCell="J10" sqref="J10"/>
    </sheetView>
  </sheetViews>
  <sheetFormatPr defaultRowHeight="15" x14ac:dyDescent="0.25"/>
  <cols>
    <col min="1" max="1" width="5.42578125" customWidth="1"/>
    <col min="2" max="2" width="14.85546875" style="7" customWidth="1"/>
    <col min="3" max="5" width="8.85546875" style="7"/>
    <col min="6" max="6" width="31.7109375" style="7" customWidth="1"/>
    <col min="10" max="10" width="15.42578125" style="9" customWidth="1"/>
    <col min="11" max="11" width="15.85546875" style="9" customWidth="1"/>
    <col min="12" max="12" width="3.85546875" customWidth="1"/>
  </cols>
  <sheetData>
    <row r="1" spans="1:15" x14ac:dyDescent="0.25">
      <c r="E1" s="72"/>
      <c r="F1" s="72"/>
      <c r="G1" s="72"/>
      <c r="H1" s="72"/>
      <c r="I1" s="72"/>
      <c r="J1" s="72"/>
      <c r="K1" s="72"/>
      <c r="L1" s="20"/>
    </row>
    <row r="2" spans="1:15" ht="15" customHeight="1" x14ac:dyDescent="0.25">
      <c r="A2" s="63" t="s">
        <v>65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5" ht="15" customHeight="1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5" ht="24" customHeight="1" x14ac:dyDescent="0.25">
      <c r="A4" s="14" t="s">
        <v>0</v>
      </c>
      <c r="B4" s="15"/>
      <c r="C4" s="40" t="s">
        <v>43</v>
      </c>
      <c r="D4" s="40"/>
      <c r="E4" s="40"/>
      <c r="F4" s="40"/>
      <c r="G4" s="17"/>
      <c r="H4" s="17"/>
      <c r="I4" s="14"/>
    </row>
    <row r="5" spans="1:15" ht="24" customHeight="1" x14ac:dyDescent="0.25">
      <c r="A5" s="18" t="s">
        <v>42</v>
      </c>
      <c r="B5" s="19"/>
      <c r="C5" s="16" t="s">
        <v>63</v>
      </c>
      <c r="D5" s="16"/>
      <c r="E5" s="16"/>
      <c r="F5" s="16"/>
      <c r="G5" s="17"/>
      <c r="H5" s="17"/>
      <c r="I5" s="14"/>
    </row>
    <row r="6" spans="1:15" ht="15" customHeight="1" x14ac:dyDescent="0.25">
      <c r="A6" s="73" t="s">
        <v>1</v>
      </c>
      <c r="B6" s="73"/>
      <c r="C6" s="76" t="s">
        <v>60</v>
      </c>
      <c r="D6" s="76"/>
      <c r="E6" s="76"/>
      <c r="F6" s="76"/>
      <c r="G6" s="76"/>
      <c r="H6" s="76"/>
      <c r="I6" s="76"/>
      <c r="J6" s="76"/>
    </row>
    <row r="7" spans="1:15" ht="15" customHeight="1" x14ac:dyDescent="0.25">
      <c r="A7" s="74" t="s">
        <v>2</v>
      </c>
      <c r="B7" s="74"/>
      <c r="C7" s="75" t="s">
        <v>44</v>
      </c>
      <c r="D7" s="75"/>
      <c r="E7" s="75"/>
      <c r="F7" s="75"/>
      <c r="G7" s="75"/>
      <c r="H7" s="75"/>
      <c r="I7" s="75"/>
    </row>
    <row r="8" spans="1:15" ht="15" customHeight="1" x14ac:dyDescent="0.25">
      <c r="A8" s="29" t="s">
        <v>64</v>
      </c>
      <c r="B8" s="26"/>
      <c r="C8" s="26"/>
      <c r="D8" s="26"/>
      <c r="E8" s="26"/>
      <c r="F8" s="26"/>
      <c r="G8" s="27"/>
      <c r="H8" s="27"/>
      <c r="I8" s="25"/>
      <c r="J8" s="28"/>
      <c r="K8" s="28"/>
    </row>
    <row r="9" spans="1:15" s="5" customFormat="1" x14ac:dyDescent="0.25">
      <c r="A9" s="3"/>
      <c r="B9" s="64" t="s">
        <v>3</v>
      </c>
      <c r="C9" s="64"/>
      <c r="D9" s="64"/>
      <c r="E9" s="64"/>
      <c r="F9" s="64"/>
      <c r="G9" s="4" t="s">
        <v>4</v>
      </c>
      <c r="H9" s="65" t="s">
        <v>5</v>
      </c>
      <c r="I9" s="66"/>
      <c r="J9" s="10" t="s">
        <v>6</v>
      </c>
      <c r="K9" s="10" t="s">
        <v>7</v>
      </c>
    </row>
    <row r="10" spans="1:15" ht="66.75" customHeight="1" x14ac:dyDescent="0.25">
      <c r="A10" s="6">
        <v>1</v>
      </c>
      <c r="B10" s="77" t="s">
        <v>66</v>
      </c>
      <c r="C10" s="77"/>
      <c r="D10" s="77"/>
      <c r="E10" s="77"/>
      <c r="F10" s="77"/>
      <c r="G10" s="6" t="s">
        <v>8</v>
      </c>
      <c r="H10" s="62">
        <v>452</v>
      </c>
      <c r="I10" s="56"/>
      <c r="J10" s="30"/>
      <c r="K10" s="13">
        <f>H10*J10</f>
        <v>0</v>
      </c>
    </row>
    <row r="11" spans="1:15" ht="74.25" customHeight="1" x14ac:dyDescent="0.25">
      <c r="A11" s="2">
        <v>2</v>
      </c>
      <c r="B11" s="47" t="s">
        <v>57</v>
      </c>
      <c r="C11" s="47"/>
      <c r="D11" s="47"/>
      <c r="E11" s="47"/>
      <c r="F11" s="47"/>
      <c r="G11" s="2" t="s">
        <v>8</v>
      </c>
      <c r="H11" s="62">
        <v>3</v>
      </c>
      <c r="I11" s="56"/>
      <c r="J11" s="31"/>
      <c r="K11" s="13">
        <f t="shared" ref="K11:K54" si="0">H11*J11</f>
        <v>0</v>
      </c>
    </row>
    <row r="12" spans="1:15" s="21" customFormat="1" ht="60.75" customHeight="1" x14ac:dyDescent="0.25">
      <c r="A12" s="22">
        <v>3</v>
      </c>
      <c r="B12" s="44" t="s">
        <v>58</v>
      </c>
      <c r="C12" s="45"/>
      <c r="D12" s="45"/>
      <c r="E12" s="45"/>
      <c r="F12" s="46"/>
      <c r="G12" s="22" t="s">
        <v>8</v>
      </c>
      <c r="H12" s="67">
        <v>3</v>
      </c>
      <c r="I12" s="68"/>
      <c r="J12" s="32"/>
      <c r="K12" s="13">
        <f t="shared" si="0"/>
        <v>0</v>
      </c>
      <c r="L12" s="1"/>
      <c r="M12" s="1"/>
      <c r="N12" s="1"/>
      <c r="O12" s="1"/>
    </row>
    <row r="13" spans="1:15" ht="46.5" customHeight="1" x14ac:dyDescent="0.25">
      <c r="A13" s="2">
        <v>4</v>
      </c>
      <c r="B13" s="44" t="s">
        <v>45</v>
      </c>
      <c r="C13" s="45"/>
      <c r="D13" s="45"/>
      <c r="E13" s="45"/>
      <c r="F13" s="46"/>
      <c r="G13" s="2" t="s">
        <v>9</v>
      </c>
      <c r="H13" s="62">
        <v>1</v>
      </c>
      <c r="I13" s="56"/>
      <c r="J13" s="31"/>
      <c r="K13" s="13">
        <f t="shared" si="0"/>
        <v>0</v>
      </c>
      <c r="L13" s="1"/>
      <c r="M13" s="1"/>
      <c r="N13" s="1"/>
      <c r="O13" s="1"/>
    </row>
    <row r="14" spans="1:15" ht="51.6" customHeight="1" x14ac:dyDescent="0.25">
      <c r="A14" s="2">
        <v>5</v>
      </c>
      <c r="B14" s="47" t="s">
        <v>59</v>
      </c>
      <c r="C14" s="47"/>
      <c r="D14" s="47"/>
      <c r="E14" s="47"/>
      <c r="F14" s="47"/>
      <c r="G14" s="2" t="s">
        <v>9</v>
      </c>
      <c r="H14" s="62">
        <v>1</v>
      </c>
      <c r="I14" s="56"/>
      <c r="J14" s="33"/>
      <c r="K14" s="13">
        <f t="shared" si="0"/>
        <v>0</v>
      </c>
      <c r="L14" s="38"/>
      <c r="M14" s="39"/>
      <c r="N14" s="39"/>
      <c r="O14" s="1"/>
    </row>
    <row r="15" spans="1:15" ht="36.75" customHeight="1" x14ac:dyDescent="0.25">
      <c r="A15" s="2">
        <v>6</v>
      </c>
      <c r="B15" s="69" t="s">
        <v>46</v>
      </c>
      <c r="C15" s="70"/>
      <c r="D15" s="70"/>
      <c r="E15" s="70"/>
      <c r="F15" s="71"/>
      <c r="G15" s="2" t="s">
        <v>9</v>
      </c>
      <c r="H15" s="48">
        <v>1</v>
      </c>
      <c r="I15" s="42"/>
      <c r="J15" s="33"/>
      <c r="K15" s="13">
        <f t="shared" si="0"/>
        <v>0</v>
      </c>
      <c r="L15" s="1"/>
      <c r="M15" s="1"/>
      <c r="N15" s="1"/>
      <c r="O15" s="1"/>
    </row>
    <row r="16" spans="1:15" ht="20.100000000000001" customHeight="1" x14ac:dyDescent="0.25">
      <c r="A16" s="2">
        <v>7</v>
      </c>
      <c r="B16" s="53" t="s">
        <v>54</v>
      </c>
      <c r="C16" s="54"/>
      <c r="D16" s="54"/>
      <c r="E16" s="54"/>
      <c r="F16" s="55"/>
      <c r="G16" s="2" t="s">
        <v>9</v>
      </c>
      <c r="H16" s="42">
        <v>1</v>
      </c>
      <c r="I16" s="43"/>
      <c r="J16" s="34"/>
      <c r="K16" s="13">
        <f t="shared" si="0"/>
        <v>0</v>
      </c>
    </row>
    <row r="17" spans="1:11" ht="25.5" customHeight="1" x14ac:dyDescent="0.25">
      <c r="A17" s="2">
        <v>8</v>
      </c>
      <c r="B17" s="47" t="s">
        <v>39</v>
      </c>
      <c r="C17" s="47"/>
      <c r="D17" s="47"/>
      <c r="E17" s="47"/>
      <c r="F17" s="47"/>
      <c r="G17" s="12" t="s">
        <v>8</v>
      </c>
      <c r="H17" s="48">
        <v>6</v>
      </c>
      <c r="I17" s="42"/>
      <c r="J17" s="35"/>
      <c r="K17" s="13">
        <f t="shared" si="0"/>
        <v>0</v>
      </c>
    </row>
    <row r="18" spans="1:11" x14ac:dyDescent="0.25">
      <c r="A18" s="2">
        <v>9</v>
      </c>
      <c r="B18" s="47" t="s">
        <v>47</v>
      </c>
      <c r="C18" s="47"/>
      <c r="D18" s="47"/>
      <c r="E18" s="47"/>
      <c r="F18" s="47"/>
      <c r="G18" s="12" t="s">
        <v>10</v>
      </c>
      <c r="H18" s="48">
        <v>6000</v>
      </c>
      <c r="I18" s="42"/>
      <c r="J18" s="35"/>
      <c r="K18" s="13">
        <f t="shared" si="0"/>
        <v>0</v>
      </c>
    </row>
    <row r="19" spans="1:11" ht="20.100000000000001" customHeight="1" x14ac:dyDescent="0.25">
      <c r="A19" s="2">
        <v>10</v>
      </c>
      <c r="B19" s="41" t="s">
        <v>30</v>
      </c>
      <c r="C19" s="41"/>
      <c r="D19" s="41"/>
      <c r="E19" s="41"/>
      <c r="F19" s="41"/>
      <c r="G19" s="12" t="s">
        <v>8</v>
      </c>
      <c r="H19" s="48">
        <v>300</v>
      </c>
      <c r="I19" s="42"/>
      <c r="J19" s="33"/>
      <c r="K19" s="13">
        <f t="shared" si="0"/>
        <v>0</v>
      </c>
    </row>
    <row r="20" spans="1:11" ht="20.100000000000001" customHeight="1" x14ac:dyDescent="0.25">
      <c r="A20" s="2">
        <v>11</v>
      </c>
      <c r="B20" s="41" t="s">
        <v>31</v>
      </c>
      <c r="C20" s="41"/>
      <c r="D20" s="41"/>
      <c r="E20" s="41"/>
      <c r="F20" s="41"/>
      <c r="G20" s="12" t="s">
        <v>8</v>
      </c>
      <c r="H20" s="48">
        <v>300</v>
      </c>
      <c r="I20" s="42"/>
      <c r="J20" s="33"/>
      <c r="K20" s="13">
        <f t="shared" si="0"/>
        <v>0</v>
      </c>
    </row>
    <row r="21" spans="1:11" x14ac:dyDescent="0.25">
      <c r="A21" s="2">
        <v>12</v>
      </c>
      <c r="B21" s="47" t="s">
        <v>48</v>
      </c>
      <c r="C21" s="47"/>
      <c r="D21" s="47"/>
      <c r="E21" s="47"/>
      <c r="F21" s="47"/>
      <c r="G21" s="12" t="s">
        <v>10</v>
      </c>
      <c r="H21" s="48">
        <v>400</v>
      </c>
      <c r="I21" s="42"/>
      <c r="J21" s="35"/>
      <c r="K21" s="13">
        <f t="shared" si="0"/>
        <v>0</v>
      </c>
    </row>
    <row r="22" spans="1:11" ht="66" customHeight="1" x14ac:dyDescent="0.25">
      <c r="A22" s="2">
        <v>13</v>
      </c>
      <c r="B22" s="47" t="s">
        <v>49</v>
      </c>
      <c r="C22" s="47"/>
      <c r="D22" s="47"/>
      <c r="E22" s="47"/>
      <c r="F22" s="47"/>
      <c r="G22" s="12" t="s">
        <v>9</v>
      </c>
      <c r="H22" s="48">
        <v>6</v>
      </c>
      <c r="I22" s="42"/>
      <c r="J22" s="35"/>
      <c r="K22" s="13">
        <f t="shared" si="0"/>
        <v>0</v>
      </c>
    </row>
    <row r="23" spans="1:11" ht="18" customHeight="1" x14ac:dyDescent="0.25">
      <c r="A23" s="2">
        <v>14</v>
      </c>
      <c r="B23" s="44" t="s">
        <v>50</v>
      </c>
      <c r="C23" s="45"/>
      <c r="D23" s="45"/>
      <c r="E23" s="45"/>
      <c r="F23" s="46"/>
      <c r="G23" s="12" t="s">
        <v>8</v>
      </c>
      <c r="H23" s="42">
        <v>1</v>
      </c>
      <c r="I23" s="43"/>
      <c r="J23" s="33"/>
      <c r="K23" s="13">
        <f t="shared" si="0"/>
        <v>0</v>
      </c>
    </row>
    <row r="24" spans="1:11" ht="18" customHeight="1" x14ac:dyDescent="0.25">
      <c r="A24" s="2">
        <v>15</v>
      </c>
      <c r="B24" s="44" t="s">
        <v>62</v>
      </c>
      <c r="C24" s="45"/>
      <c r="D24" s="45"/>
      <c r="E24" s="45"/>
      <c r="F24" s="46"/>
      <c r="G24" s="12" t="s">
        <v>61</v>
      </c>
      <c r="H24" s="42">
        <v>1</v>
      </c>
      <c r="I24" s="43"/>
      <c r="J24" s="35"/>
      <c r="K24" s="13">
        <f t="shared" si="0"/>
        <v>0</v>
      </c>
    </row>
    <row r="25" spans="1:11" ht="15.6" customHeight="1" x14ac:dyDescent="0.25">
      <c r="A25" s="2">
        <v>16</v>
      </c>
      <c r="B25" s="47" t="s">
        <v>11</v>
      </c>
      <c r="C25" s="47"/>
      <c r="D25" s="47"/>
      <c r="E25" s="47"/>
      <c r="F25" s="47"/>
      <c r="G25" s="12" t="s">
        <v>9</v>
      </c>
      <c r="H25" s="48">
        <v>1</v>
      </c>
      <c r="I25" s="42"/>
      <c r="J25" s="35"/>
      <c r="K25" s="13">
        <f t="shared" si="0"/>
        <v>0</v>
      </c>
    </row>
    <row r="26" spans="1:11" ht="18.95" customHeight="1" x14ac:dyDescent="0.25">
      <c r="A26" s="2">
        <v>17</v>
      </c>
      <c r="B26" s="49" t="s">
        <v>34</v>
      </c>
      <c r="C26" s="50"/>
      <c r="D26" s="50"/>
      <c r="E26" s="50"/>
      <c r="F26" s="51"/>
      <c r="G26" s="12" t="s">
        <v>10</v>
      </c>
      <c r="H26" s="48">
        <v>800</v>
      </c>
      <c r="I26" s="42"/>
      <c r="J26" s="33"/>
      <c r="K26" s="13">
        <f t="shared" si="0"/>
        <v>0</v>
      </c>
    </row>
    <row r="27" spans="1:11" ht="18.95" customHeight="1" x14ac:dyDescent="0.25">
      <c r="A27" s="2">
        <v>18</v>
      </c>
      <c r="B27" s="49" t="s">
        <v>51</v>
      </c>
      <c r="C27" s="50"/>
      <c r="D27" s="50"/>
      <c r="E27" s="50"/>
      <c r="F27" s="51"/>
      <c r="G27" s="12" t="s">
        <v>10</v>
      </c>
      <c r="H27" s="48">
        <v>100</v>
      </c>
      <c r="I27" s="42"/>
      <c r="J27" s="33"/>
      <c r="K27" s="13">
        <f t="shared" si="0"/>
        <v>0</v>
      </c>
    </row>
    <row r="28" spans="1:11" ht="18.95" customHeight="1" x14ac:dyDescent="0.25">
      <c r="A28" s="2">
        <v>19</v>
      </c>
      <c r="B28" s="41" t="s">
        <v>33</v>
      </c>
      <c r="C28" s="41"/>
      <c r="D28" s="41"/>
      <c r="E28" s="41"/>
      <c r="F28" s="41"/>
      <c r="G28" s="12" t="s">
        <v>10</v>
      </c>
      <c r="H28" s="48">
        <v>60</v>
      </c>
      <c r="I28" s="42"/>
      <c r="J28" s="33"/>
      <c r="K28" s="13">
        <f t="shared" si="0"/>
        <v>0</v>
      </c>
    </row>
    <row r="29" spans="1:11" ht="18.95" customHeight="1" x14ac:dyDescent="0.25">
      <c r="A29" s="2">
        <v>20</v>
      </c>
      <c r="B29" s="41" t="s">
        <v>35</v>
      </c>
      <c r="C29" s="41"/>
      <c r="D29" s="41"/>
      <c r="E29" s="41"/>
      <c r="F29" s="41"/>
      <c r="G29" s="12" t="s">
        <v>10</v>
      </c>
      <c r="H29" s="48">
        <v>1100</v>
      </c>
      <c r="I29" s="42"/>
      <c r="J29" s="33"/>
      <c r="K29" s="13">
        <f t="shared" si="0"/>
        <v>0</v>
      </c>
    </row>
    <row r="30" spans="1:11" ht="18.95" customHeight="1" x14ac:dyDescent="0.25">
      <c r="A30" s="2">
        <v>21</v>
      </c>
      <c r="B30" s="41" t="s">
        <v>12</v>
      </c>
      <c r="C30" s="41"/>
      <c r="D30" s="41"/>
      <c r="E30" s="41"/>
      <c r="F30" s="41"/>
      <c r="G30" s="12" t="s">
        <v>10</v>
      </c>
      <c r="H30" s="48">
        <v>500</v>
      </c>
      <c r="I30" s="42"/>
      <c r="J30" s="33"/>
      <c r="K30" s="13">
        <f t="shared" si="0"/>
        <v>0</v>
      </c>
    </row>
    <row r="31" spans="1:11" ht="18.95" customHeight="1" x14ac:dyDescent="0.25">
      <c r="A31" s="2">
        <v>22</v>
      </c>
      <c r="B31" s="41" t="s">
        <v>52</v>
      </c>
      <c r="C31" s="41"/>
      <c r="D31" s="41"/>
      <c r="E31" s="41"/>
      <c r="F31" s="41"/>
      <c r="G31" s="12" t="s">
        <v>10</v>
      </c>
      <c r="H31" s="42">
        <v>40</v>
      </c>
      <c r="I31" s="43"/>
      <c r="J31" s="33"/>
      <c r="K31" s="13">
        <f t="shared" si="0"/>
        <v>0</v>
      </c>
    </row>
    <row r="32" spans="1:11" ht="18.95" customHeight="1" x14ac:dyDescent="0.25">
      <c r="A32" s="2">
        <v>23</v>
      </c>
      <c r="B32" s="41" t="s">
        <v>55</v>
      </c>
      <c r="C32" s="41"/>
      <c r="D32" s="41"/>
      <c r="E32" s="41"/>
      <c r="F32" s="41"/>
      <c r="G32" s="12" t="s">
        <v>10</v>
      </c>
      <c r="H32" s="42">
        <v>5000</v>
      </c>
      <c r="I32" s="43"/>
      <c r="J32" s="33"/>
      <c r="K32" s="13">
        <f t="shared" si="0"/>
        <v>0</v>
      </c>
    </row>
    <row r="33" spans="1:11" ht="18.95" customHeight="1" x14ac:dyDescent="0.25">
      <c r="A33" s="2">
        <v>24</v>
      </c>
      <c r="B33" s="49" t="s">
        <v>41</v>
      </c>
      <c r="C33" s="50"/>
      <c r="D33" s="50"/>
      <c r="E33" s="50"/>
      <c r="F33" s="51"/>
      <c r="G33" s="12" t="s">
        <v>10</v>
      </c>
      <c r="H33" s="42">
        <v>400</v>
      </c>
      <c r="I33" s="43"/>
      <c r="J33" s="33"/>
      <c r="K33" s="13">
        <f t="shared" si="0"/>
        <v>0</v>
      </c>
    </row>
    <row r="34" spans="1:11" ht="18.95" customHeight="1" x14ac:dyDescent="0.25">
      <c r="A34" s="2">
        <v>25</v>
      </c>
      <c r="B34" s="41" t="s">
        <v>13</v>
      </c>
      <c r="C34" s="41"/>
      <c r="D34" s="41"/>
      <c r="E34" s="41"/>
      <c r="F34" s="41"/>
      <c r="G34" s="12" t="s">
        <v>9</v>
      </c>
      <c r="H34" s="48">
        <v>1</v>
      </c>
      <c r="I34" s="42"/>
      <c r="J34" s="33"/>
      <c r="K34" s="13">
        <f t="shared" si="0"/>
        <v>0</v>
      </c>
    </row>
    <row r="35" spans="1:11" ht="15.6" customHeight="1" x14ac:dyDescent="0.25">
      <c r="A35" s="2">
        <v>26</v>
      </c>
      <c r="B35" s="47" t="s">
        <v>53</v>
      </c>
      <c r="C35" s="47"/>
      <c r="D35" s="47"/>
      <c r="E35" s="47"/>
      <c r="F35" s="47"/>
      <c r="G35" s="12" t="s">
        <v>9</v>
      </c>
      <c r="H35" s="48">
        <v>1</v>
      </c>
      <c r="I35" s="42"/>
      <c r="J35" s="35"/>
      <c r="K35" s="13">
        <f t="shared" si="0"/>
        <v>0</v>
      </c>
    </row>
    <row r="36" spans="1:11" ht="15.6" customHeight="1" x14ac:dyDescent="0.25">
      <c r="A36" s="2">
        <v>27</v>
      </c>
      <c r="B36" s="47" t="s">
        <v>14</v>
      </c>
      <c r="C36" s="47"/>
      <c r="D36" s="47"/>
      <c r="E36" s="47"/>
      <c r="F36" s="47"/>
      <c r="G36" s="12" t="s">
        <v>9</v>
      </c>
      <c r="H36" s="48">
        <v>1</v>
      </c>
      <c r="I36" s="42"/>
      <c r="J36" s="35"/>
      <c r="K36" s="13">
        <f t="shared" si="0"/>
        <v>0</v>
      </c>
    </row>
    <row r="37" spans="1:11" ht="17.45" customHeight="1" x14ac:dyDescent="0.25">
      <c r="A37" s="2">
        <v>28</v>
      </c>
      <c r="B37" s="47" t="s">
        <v>36</v>
      </c>
      <c r="C37" s="47"/>
      <c r="D37" s="47"/>
      <c r="E37" s="47"/>
      <c r="F37" s="47"/>
      <c r="G37" s="12" t="s">
        <v>8</v>
      </c>
      <c r="H37" s="48">
        <v>1</v>
      </c>
      <c r="I37" s="42"/>
      <c r="J37" s="33"/>
      <c r="K37" s="13">
        <f t="shared" si="0"/>
        <v>0</v>
      </c>
    </row>
    <row r="38" spans="1:11" ht="15.6" customHeight="1" x14ac:dyDescent="0.25">
      <c r="A38" s="2">
        <v>29</v>
      </c>
      <c r="B38" s="41" t="s">
        <v>15</v>
      </c>
      <c r="C38" s="41"/>
      <c r="D38" s="41"/>
      <c r="E38" s="41"/>
      <c r="F38" s="41"/>
      <c r="G38" s="12" t="s">
        <v>9</v>
      </c>
      <c r="H38" s="48">
        <v>1</v>
      </c>
      <c r="I38" s="42"/>
      <c r="J38" s="35"/>
      <c r="K38" s="13">
        <f t="shared" si="0"/>
        <v>0</v>
      </c>
    </row>
    <row r="39" spans="1:11" ht="17.45" customHeight="1" x14ac:dyDescent="0.25">
      <c r="A39" s="2">
        <v>30</v>
      </c>
      <c r="B39" s="41" t="s">
        <v>16</v>
      </c>
      <c r="C39" s="41"/>
      <c r="D39" s="41"/>
      <c r="E39" s="41"/>
      <c r="F39" s="41"/>
      <c r="G39" s="12" t="s">
        <v>8</v>
      </c>
      <c r="H39" s="48">
        <v>2</v>
      </c>
      <c r="I39" s="42"/>
      <c r="J39" s="33"/>
      <c r="K39" s="13">
        <f t="shared" si="0"/>
        <v>0</v>
      </c>
    </row>
    <row r="40" spans="1:11" ht="17.45" customHeight="1" x14ac:dyDescent="0.25">
      <c r="A40" s="2">
        <v>31</v>
      </c>
      <c r="B40" s="41" t="s">
        <v>17</v>
      </c>
      <c r="C40" s="41"/>
      <c r="D40" s="41"/>
      <c r="E40" s="41"/>
      <c r="F40" s="41"/>
      <c r="G40" s="12" t="s">
        <v>8</v>
      </c>
      <c r="H40" s="48">
        <v>50</v>
      </c>
      <c r="I40" s="42"/>
      <c r="J40" s="33"/>
      <c r="K40" s="13">
        <f t="shared" si="0"/>
        <v>0</v>
      </c>
    </row>
    <row r="41" spans="1:11" ht="15.6" customHeight="1" x14ac:dyDescent="0.25">
      <c r="A41" s="2">
        <v>32</v>
      </c>
      <c r="B41" s="47" t="s">
        <v>56</v>
      </c>
      <c r="C41" s="47"/>
      <c r="D41" s="47"/>
      <c r="E41" s="47"/>
      <c r="F41" s="47"/>
      <c r="G41" s="12" t="s">
        <v>8</v>
      </c>
      <c r="H41" s="48">
        <v>60</v>
      </c>
      <c r="I41" s="42"/>
      <c r="J41" s="35"/>
      <c r="K41" s="13">
        <f t="shared" si="0"/>
        <v>0</v>
      </c>
    </row>
    <row r="42" spans="1:11" ht="17.45" customHeight="1" x14ac:dyDescent="0.25">
      <c r="A42" s="2">
        <v>33</v>
      </c>
      <c r="B42" s="41" t="s">
        <v>18</v>
      </c>
      <c r="C42" s="41"/>
      <c r="D42" s="41"/>
      <c r="E42" s="41"/>
      <c r="F42" s="41"/>
      <c r="G42" s="12" t="s">
        <v>9</v>
      </c>
      <c r="H42" s="48">
        <v>1</v>
      </c>
      <c r="I42" s="42"/>
      <c r="J42" s="33"/>
      <c r="K42" s="13">
        <f t="shared" si="0"/>
        <v>0</v>
      </c>
    </row>
    <row r="43" spans="1:11" ht="17.45" customHeight="1" x14ac:dyDescent="0.25">
      <c r="A43" s="2">
        <v>34</v>
      </c>
      <c r="B43" s="41" t="s">
        <v>19</v>
      </c>
      <c r="C43" s="41"/>
      <c r="D43" s="41"/>
      <c r="E43" s="41"/>
      <c r="F43" s="41"/>
      <c r="G43" s="12" t="s">
        <v>9</v>
      </c>
      <c r="H43" s="48">
        <v>1</v>
      </c>
      <c r="I43" s="42"/>
      <c r="J43" s="33"/>
      <c r="K43" s="13">
        <f t="shared" si="0"/>
        <v>0</v>
      </c>
    </row>
    <row r="44" spans="1:11" ht="17.45" customHeight="1" x14ac:dyDescent="0.25">
      <c r="A44" s="2">
        <v>35</v>
      </c>
      <c r="B44" s="41" t="s">
        <v>20</v>
      </c>
      <c r="C44" s="41"/>
      <c r="D44" s="41"/>
      <c r="E44" s="41"/>
      <c r="F44" s="41"/>
      <c r="G44" s="12" t="s">
        <v>9</v>
      </c>
      <c r="H44" s="48">
        <v>1</v>
      </c>
      <c r="I44" s="42"/>
      <c r="J44" s="33"/>
      <c r="K44" s="13">
        <f t="shared" si="0"/>
        <v>0</v>
      </c>
    </row>
    <row r="45" spans="1:11" ht="17.45" customHeight="1" x14ac:dyDescent="0.25">
      <c r="A45" s="2">
        <v>36</v>
      </c>
      <c r="B45" s="41" t="s">
        <v>21</v>
      </c>
      <c r="C45" s="41"/>
      <c r="D45" s="41"/>
      <c r="E45" s="41"/>
      <c r="F45" s="41"/>
      <c r="G45" s="12" t="s">
        <v>8</v>
      </c>
      <c r="H45" s="48">
        <v>1</v>
      </c>
      <c r="I45" s="42"/>
      <c r="J45" s="33"/>
      <c r="K45" s="13">
        <f t="shared" si="0"/>
        <v>0</v>
      </c>
    </row>
    <row r="46" spans="1:11" ht="17.45" customHeight="1" x14ac:dyDescent="0.25">
      <c r="A46" s="2">
        <v>37</v>
      </c>
      <c r="B46" s="41" t="s">
        <v>22</v>
      </c>
      <c r="C46" s="41"/>
      <c r="D46" s="41"/>
      <c r="E46" s="41"/>
      <c r="F46" s="41"/>
      <c r="G46" s="12" t="s">
        <v>8</v>
      </c>
      <c r="H46" s="48">
        <v>1</v>
      </c>
      <c r="I46" s="42"/>
      <c r="J46" s="33"/>
      <c r="K46" s="13">
        <f t="shared" si="0"/>
        <v>0</v>
      </c>
    </row>
    <row r="47" spans="1:11" ht="17.45" customHeight="1" x14ac:dyDescent="0.25">
      <c r="A47" s="2">
        <v>38</v>
      </c>
      <c r="B47" s="41" t="s">
        <v>23</v>
      </c>
      <c r="C47" s="41"/>
      <c r="D47" s="41"/>
      <c r="E47" s="41"/>
      <c r="F47" s="41"/>
      <c r="G47" s="12" t="s">
        <v>9</v>
      </c>
      <c r="H47" s="48">
        <v>1</v>
      </c>
      <c r="I47" s="42"/>
      <c r="J47" s="33"/>
      <c r="K47" s="13">
        <f t="shared" si="0"/>
        <v>0</v>
      </c>
    </row>
    <row r="48" spans="1:11" ht="17.45" customHeight="1" x14ac:dyDescent="0.25">
      <c r="A48" s="2">
        <v>39</v>
      </c>
      <c r="B48" s="41" t="s">
        <v>24</v>
      </c>
      <c r="C48" s="41"/>
      <c r="D48" s="41"/>
      <c r="E48" s="41"/>
      <c r="F48" s="41"/>
      <c r="G48" s="12" t="s">
        <v>9</v>
      </c>
      <c r="H48" s="48">
        <v>1</v>
      </c>
      <c r="I48" s="42"/>
      <c r="J48" s="33"/>
      <c r="K48" s="13">
        <f t="shared" si="0"/>
        <v>0</v>
      </c>
    </row>
    <row r="49" spans="1:11" ht="15.6" customHeight="1" x14ac:dyDescent="0.25">
      <c r="A49" s="6">
        <v>40</v>
      </c>
      <c r="B49" s="47" t="s">
        <v>25</v>
      </c>
      <c r="C49" s="47"/>
      <c r="D49" s="47"/>
      <c r="E49" s="47"/>
      <c r="F49" s="47"/>
      <c r="G49" s="23" t="s">
        <v>9</v>
      </c>
      <c r="H49" s="48">
        <v>1</v>
      </c>
      <c r="I49" s="42"/>
      <c r="J49" s="35"/>
      <c r="K49" s="13">
        <f t="shared" si="0"/>
        <v>0</v>
      </c>
    </row>
    <row r="50" spans="1:11" ht="15.6" customHeight="1" x14ac:dyDescent="0.25">
      <c r="A50" s="6">
        <v>41</v>
      </c>
      <c r="B50" s="47" t="s">
        <v>40</v>
      </c>
      <c r="C50" s="47"/>
      <c r="D50" s="47"/>
      <c r="E50" s="47"/>
      <c r="F50" s="47"/>
      <c r="G50" s="23" t="s">
        <v>9</v>
      </c>
      <c r="H50" s="48">
        <v>1</v>
      </c>
      <c r="I50" s="42"/>
      <c r="J50" s="35"/>
      <c r="K50" s="13">
        <f t="shared" si="0"/>
        <v>0</v>
      </c>
    </row>
    <row r="51" spans="1:11" ht="15.6" customHeight="1" x14ac:dyDescent="0.25">
      <c r="A51" s="6">
        <v>42</v>
      </c>
      <c r="B51" s="47" t="s">
        <v>38</v>
      </c>
      <c r="C51" s="47"/>
      <c r="D51" s="47"/>
      <c r="E51" s="47"/>
      <c r="F51" s="47"/>
      <c r="G51" s="23" t="s">
        <v>9</v>
      </c>
      <c r="H51" s="48">
        <v>1</v>
      </c>
      <c r="I51" s="42"/>
      <c r="J51" s="33"/>
      <c r="K51" s="13">
        <f t="shared" si="0"/>
        <v>0</v>
      </c>
    </row>
    <row r="52" spans="1:11" ht="17.45" customHeight="1" x14ac:dyDescent="0.25">
      <c r="A52" s="2">
        <v>43</v>
      </c>
      <c r="B52" s="44" t="s">
        <v>37</v>
      </c>
      <c r="C52" s="45"/>
      <c r="D52" s="45"/>
      <c r="E52" s="45"/>
      <c r="F52" s="46"/>
      <c r="G52" s="12" t="s">
        <v>8</v>
      </c>
      <c r="H52" s="42">
        <v>6</v>
      </c>
      <c r="I52" s="43"/>
      <c r="J52" s="36"/>
      <c r="K52" s="13">
        <f t="shared" si="0"/>
        <v>0</v>
      </c>
    </row>
    <row r="53" spans="1:11" ht="17.45" customHeight="1" x14ac:dyDescent="0.25">
      <c r="A53" s="2">
        <v>44</v>
      </c>
      <c r="B53" s="53" t="s">
        <v>32</v>
      </c>
      <c r="C53" s="54"/>
      <c r="D53" s="54"/>
      <c r="E53" s="54"/>
      <c r="F53" s="55"/>
      <c r="G53" s="2" t="s">
        <v>9</v>
      </c>
      <c r="H53" s="56">
        <v>1</v>
      </c>
      <c r="I53" s="57"/>
      <c r="J53" s="37"/>
      <c r="K53" s="13">
        <f t="shared" si="0"/>
        <v>0</v>
      </c>
    </row>
    <row r="54" spans="1:11" ht="17.45" customHeight="1" x14ac:dyDescent="0.25">
      <c r="A54" s="6">
        <v>45</v>
      </c>
      <c r="B54" s="59" t="s">
        <v>26</v>
      </c>
      <c r="C54" s="59"/>
      <c r="D54" s="59"/>
      <c r="E54" s="59"/>
      <c r="F54" s="59"/>
      <c r="G54" s="6" t="s">
        <v>8</v>
      </c>
      <c r="H54" s="60">
        <v>6</v>
      </c>
      <c r="I54" s="61"/>
      <c r="J54" s="30"/>
      <c r="K54" s="13">
        <f t="shared" si="0"/>
        <v>0</v>
      </c>
    </row>
    <row r="55" spans="1:11" ht="20.100000000000001" customHeight="1" x14ac:dyDescent="0.25">
      <c r="A55" s="56"/>
      <c r="B55" s="58"/>
      <c r="C55" s="58"/>
      <c r="D55" s="58"/>
      <c r="E55" s="58"/>
      <c r="F55" s="58"/>
      <c r="G55" s="58"/>
      <c r="H55" s="58"/>
      <c r="I55" s="58"/>
      <c r="J55" s="58"/>
      <c r="K55" s="57"/>
    </row>
    <row r="56" spans="1:11" ht="20.100000000000001" customHeight="1" x14ac:dyDescent="0.25">
      <c r="A56" s="52" t="s">
        <v>27</v>
      </c>
      <c r="B56" s="52"/>
      <c r="C56" s="52"/>
      <c r="D56" s="52"/>
      <c r="E56" s="52"/>
      <c r="F56" s="52"/>
      <c r="G56" s="52"/>
      <c r="H56" s="52"/>
      <c r="I56" s="52"/>
      <c r="J56" s="52"/>
      <c r="K56" s="24">
        <f>SUM(K10:K54)</f>
        <v>0</v>
      </c>
    </row>
    <row r="57" spans="1:11" ht="20.100000000000001" customHeight="1" x14ac:dyDescent="0.25">
      <c r="A57" s="52" t="s">
        <v>28</v>
      </c>
      <c r="B57" s="52"/>
      <c r="C57" s="52"/>
      <c r="D57" s="52"/>
      <c r="E57" s="52"/>
      <c r="F57" s="52"/>
      <c r="G57" s="52"/>
      <c r="H57" s="52"/>
      <c r="I57" s="52"/>
      <c r="J57" s="52"/>
      <c r="K57" s="8">
        <f>K56*0.21</f>
        <v>0</v>
      </c>
    </row>
    <row r="58" spans="1:11" ht="20.100000000000001" customHeight="1" x14ac:dyDescent="0.25">
      <c r="A58" s="52" t="s">
        <v>29</v>
      </c>
      <c r="B58" s="52"/>
      <c r="C58" s="52"/>
      <c r="D58" s="52"/>
      <c r="E58" s="52"/>
      <c r="F58" s="52"/>
      <c r="G58" s="52"/>
      <c r="H58" s="52"/>
      <c r="I58" s="52"/>
      <c r="J58" s="52"/>
      <c r="K58" s="8">
        <f>SUM(K56:K57)</f>
        <v>0</v>
      </c>
    </row>
    <row r="59" spans="1:11" ht="20.100000000000001" customHeight="1" x14ac:dyDescent="0.25"/>
    <row r="60" spans="1:11" ht="20.100000000000001" customHeight="1" x14ac:dyDescent="0.25">
      <c r="J60" s="11"/>
    </row>
  </sheetData>
  <sheetProtection algorithmName="SHA-512" hashValue="G5gBGJBPel5lIa90KNbN3b1UDAQfhRHSD2Dlkbx4TLUv9Awxk6mVH+bf/xDsGaCezhdkyJ7WxkPOJORdm5jmqA==" saltValue="PylX2HpoGHnaf7mbKubytw==" spinCount="100000" sheet="1" objects="1" scenarios="1" selectLockedCells="1"/>
  <mergeCells count="104">
    <mergeCell ref="E1:K1"/>
    <mergeCell ref="H14:I14"/>
    <mergeCell ref="H15:I15"/>
    <mergeCell ref="H28:I28"/>
    <mergeCell ref="H25:I25"/>
    <mergeCell ref="B26:F26"/>
    <mergeCell ref="B21:F21"/>
    <mergeCell ref="H24:I24"/>
    <mergeCell ref="B22:F22"/>
    <mergeCell ref="H22:I22"/>
    <mergeCell ref="B25:F25"/>
    <mergeCell ref="B23:F23"/>
    <mergeCell ref="H23:I23"/>
    <mergeCell ref="H21:I21"/>
    <mergeCell ref="A6:B6"/>
    <mergeCell ref="A7:B7"/>
    <mergeCell ref="C7:I7"/>
    <mergeCell ref="C6:J6"/>
    <mergeCell ref="H17:I17"/>
    <mergeCell ref="H18:I18"/>
    <mergeCell ref="H19:I19"/>
    <mergeCell ref="H20:I20"/>
    <mergeCell ref="B14:F14"/>
    <mergeCell ref="B10:F10"/>
    <mergeCell ref="A2:K3"/>
    <mergeCell ref="B24:F24"/>
    <mergeCell ref="H44:I44"/>
    <mergeCell ref="H45:I45"/>
    <mergeCell ref="H46:I46"/>
    <mergeCell ref="H47:I47"/>
    <mergeCell ref="H48:I48"/>
    <mergeCell ref="B35:F35"/>
    <mergeCell ref="B9:F9"/>
    <mergeCell ref="H9:I9"/>
    <mergeCell ref="B13:F13"/>
    <mergeCell ref="H13:I13"/>
    <mergeCell ref="H10:I10"/>
    <mergeCell ref="B11:F11"/>
    <mergeCell ref="B17:F17"/>
    <mergeCell ref="B19:F19"/>
    <mergeCell ref="B16:F16"/>
    <mergeCell ref="H16:I16"/>
    <mergeCell ref="B20:F20"/>
    <mergeCell ref="H12:I12"/>
    <mergeCell ref="B12:F12"/>
    <mergeCell ref="H35:I35"/>
    <mergeCell ref="B18:F18"/>
    <mergeCell ref="B15:F15"/>
    <mergeCell ref="H11:I11"/>
    <mergeCell ref="B38:F38"/>
    <mergeCell ref="H38:I38"/>
    <mergeCell ref="B36:F36"/>
    <mergeCell ref="H36:I36"/>
    <mergeCell ref="B37:F37"/>
    <mergeCell ref="H37:I37"/>
    <mergeCell ref="B33:F33"/>
    <mergeCell ref="H33:I33"/>
    <mergeCell ref="H40:I40"/>
    <mergeCell ref="H41:I41"/>
    <mergeCell ref="B42:F42"/>
    <mergeCell ref="H42:I42"/>
    <mergeCell ref="B39:F39"/>
    <mergeCell ref="B40:F40"/>
    <mergeCell ref="B41:F41"/>
    <mergeCell ref="B45:F45"/>
    <mergeCell ref="A56:J56"/>
    <mergeCell ref="H49:I49"/>
    <mergeCell ref="B46:F46"/>
    <mergeCell ref="B47:F47"/>
    <mergeCell ref="B48:F48"/>
    <mergeCell ref="A57:J57"/>
    <mergeCell ref="A58:J58"/>
    <mergeCell ref="B53:F53"/>
    <mergeCell ref="H53:I53"/>
    <mergeCell ref="A55:K55"/>
    <mergeCell ref="B54:F54"/>
    <mergeCell ref="H51:I51"/>
    <mergeCell ref="H54:I54"/>
    <mergeCell ref="H50:I50"/>
    <mergeCell ref="B51:F51"/>
    <mergeCell ref="L14:N14"/>
    <mergeCell ref="C4:F4"/>
    <mergeCell ref="B31:F31"/>
    <mergeCell ref="H31:I31"/>
    <mergeCell ref="B32:F32"/>
    <mergeCell ref="H32:I32"/>
    <mergeCell ref="B52:F52"/>
    <mergeCell ref="H52:I52"/>
    <mergeCell ref="B50:F50"/>
    <mergeCell ref="B34:F34"/>
    <mergeCell ref="H26:I26"/>
    <mergeCell ref="H29:I29"/>
    <mergeCell ref="H30:I30"/>
    <mergeCell ref="H34:I34"/>
    <mergeCell ref="B29:F29"/>
    <mergeCell ref="B30:F30"/>
    <mergeCell ref="B27:F27"/>
    <mergeCell ref="B28:F28"/>
    <mergeCell ref="H39:I39"/>
    <mergeCell ref="H27:I27"/>
    <mergeCell ref="H43:I43"/>
    <mergeCell ref="B49:F49"/>
    <mergeCell ref="B43:F43"/>
    <mergeCell ref="B44:F44"/>
  </mergeCells>
  <printOptions horizontalCentered="1" verticalCentered="1"/>
  <pageMargins left="0" right="0" top="0.19685039370078741" bottom="0.19685039370078741" header="0" footer="0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Sheet1</vt:lpstr>
      <vt:lpstr>Sheet1!Oblast_tisku</vt:lpstr>
      <vt:lpstr>Sheet1!Print_Area</vt:lpstr>
      <vt:lpstr>Sheet1!Print_Titles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Estrower</dc:creator>
  <cp:lastModifiedBy>Suchý Karel</cp:lastModifiedBy>
  <cp:revision/>
  <cp:lastPrinted>2024-11-27T08:09:25Z</cp:lastPrinted>
  <dcterms:created xsi:type="dcterms:W3CDTF">2022-11-03T08:27:38Z</dcterms:created>
  <dcterms:modified xsi:type="dcterms:W3CDTF">2024-11-27T08:10:34Z</dcterms:modified>
</cp:coreProperties>
</file>