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060"/>
  </bookViews>
  <sheets>
    <sheet name="list 1 - rozpočet" sheetId="1" r:id="rId1"/>
  </sheets>
  <definedNames>
    <definedName name="_xlnm.Print_Titles" localSheetId="0">'list 1 - rozpočet'!$10:$10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2" i="1" l="1"/>
  <c r="F12" i="1" s="1"/>
  <c r="G12" i="1" s="1"/>
  <c r="E13" i="1"/>
  <c r="F13" i="1" s="1"/>
  <c r="E14" i="1"/>
  <c r="E15" i="1"/>
  <c r="F15" i="1" s="1"/>
  <c r="E16" i="1"/>
  <c r="F16" i="1" s="1"/>
  <c r="F17" i="1"/>
  <c r="G17" i="1" s="1"/>
  <c r="E11" i="1"/>
  <c r="D19" i="1" l="1"/>
  <c r="G16" i="1"/>
  <c r="F14" i="1"/>
  <c r="G14" i="1" s="1"/>
  <c r="G15" i="1"/>
  <c r="G13" i="1"/>
  <c r="F11" i="1"/>
  <c r="D21" i="1" l="1"/>
  <c r="D23" i="1" s="1"/>
  <c r="G11" i="1"/>
</calcChain>
</file>

<file path=xl/sharedStrings.xml><?xml version="1.0" encoding="utf-8"?>
<sst xmlns="http://schemas.openxmlformats.org/spreadsheetml/2006/main" count="34" uniqueCount="33">
  <si>
    <t>Specifikace požadovaného vybavení</t>
  </si>
  <si>
    <t>Počet kusů</t>
  </si>
  <si>
    <t>Nabídková cena za
kus v Kč
bez DPH</t>
  </si>
  <si>
    <t>Nabídková cena
celkem v Kč
bez DPH</t>
  </si>
  <si>
    <t>Cena celkem v
Kč vč. DPH</t>
  </si>
  <si>
    <t>Pozn.: Účastník zadávacího řízení vyplní jednotkové ceny do buňek podbarvených žlutou barvou. Jakékoli jiné zásahy do textace dokumentu jsou zakázány.</t>
  </si>
  <si>
    <t>Cena celkem bez DPH</t>
  </si>
  <si>
    <t>DPH 21%</t>
  </si>
  <si>
    <t>Cena celkem vč. DPH</t>
  </si>
  <si>
    <t>1.</t>
  </si>
  <si>
    <t>2.</t>
  </si>
  <si>
    <t>3.</t>
  </si>
  <si>
    <t>4.</t>
  </si>
  <si>
    <t>5.</t>
  </si>
  <si>
    <t>6.</t>
  </si>
  <si>
    <t>7.</t>
  </si>
  <si>
    <t>Položka č.</t>
  </si>
  <si>
    <t>DPH (21%)</t>
  </si>
  <si>
    <t>Jméno a podpis osoby oprváněné jednat jménem účastníka výběrového řízení</t>
  </si>
  <si>
    <t>Místo a datum podpisu:</t>
  </si>
  <si>
    <t>…………………….</t>
  </si>
  <si>
    <r>
      <t xml:space="preserve">Příloha č. 1 Výzvy pro podání nabídek (zadávací podmínky) - </t>
    </r>
    <r>
      <rPr>
        <b/>
        <sz val="11"/>
        <color theme="1"/>
        <rFont val="Calibri"/>
        <family val="2"/>
        <charset val="238"/>
        <scheme val="minor"/>
      </rPr>
      <t>TECHNICKÁ SPECIFIKACE</t>
    </r>
  </si>
  <si>
    <t>Přesný název výrobku, výrobce a technické parametry nabízeného zařízení a vybavení, jež je předmětem předkládané nabídky</t>
  </si>
  <si>
    <r>
      <rPr>
        <b/>
        <sz val="12"/>
        <color theme="1"/>
        <rFont val="Calibri"/>
        <family val="2"/>
        <charset val="238"/>
        <scheme val="minor"/>
      </rPr>
      <t>Požadavky na podporu systému</t>
    </r>
    <r>
      <rPr>
        <sz val="12"/>
        <color theme="1"/>
        <rFont val="Calibri"/>
        <family val="2"/>
        <charset val="238"/>
        <scheme val="minor"/>
      </rPr>
      <t xml:space="preserve">
● montáž, instalace, implementace a kalibrace v místě plnění podle časových možností dodavatele i odběratele po odsouhlasení vyhlašovatelem
● servis, podpora a rozvoj dodaného systému po dobu alespoň 5 let
● servisní zásah u závady, která blokuje AKS do 24 hodin
● servisní zásah u závady, která neblokuje provoz AKS do 72 hodin</t>
    </r>
  </si>
  <si>
    <r>
      <t xml:space="preserve">Software pro převod RFID tagů z čárových kódů (v systému Tritius)
</t>
    </r>
    <r>
      <rPr>
        <sz val="10"/>
        <rFont val="Calibri"/>
        <family val="2"/>
        <charset val="238"/>
        <scheme val="minor"/>
      </rPr>
      <t>● software pro převod ze stávajícího systému čárových kódů do systému nového
● zápis, čtení a úprava v čipu uložených dat
● rozhraní v českém jazyce</t>
    </r>
  </si>
  <si>
    <r>
      <t xml:space="preserve">RFID čtečka k výpůjčnímu pultu
</t>
    </r>
    <r>
      <rPr>
        <sz val="10"/>
        <rFont val="Calibri"/>
        <family val="2"/>
        <charset val="238"/>
        <scheme val="minor"/>
      </rPr>
      <t>● čtení informací z RFID tagů
● zápis informací do RFID tagů
● připojení na stávající rozvody (ideálně na USB počítače nebo na počítačovou síť)
● možná montáž podle dispozic pracovního místa (na pracovní desku stolu, nebo pod ní)
● velikost čtecí plochy minimálně 100×100 mm
● čtecí výška minimálně 300 mm</t>
    </r>
  </si>
  <si>
    <r>
      <t xml:space="preserve">RFID brána (tedy 2 páry)
</t>
    </r>
    <r>
      <rPr>
        <sz val="10"/>
        <rFont val="Calibri"/>
        <family val="2"/>
        <charset val="238"/>
        <scheme val="minor"/>
      </rPr>
      <t>● brány budou umístěny v dřevěném pouzdře, které je namontováno na vstupních dveřích
● instalace bude dle stávajících dispozic
● připojení na stávající koaxiální rozvody (směr do řídící jednotky) a stávající rozvody UTP (propojení řídící jednotky a počítačové sítě)
● zvukový/vizuální alarm (buď samostatný, nebo jako součást AKS Tritius)
● v případě zvukového alarmu bude možné nastavit jeho hlasitost</t>
    </r>
  </si>
  <si>
    <r>
      <t xml:space="preserve">Software pro ochranu fondu
</t>
    </r>
    <r>
      <rPr>
        <sz val="10"/>
        <rFont val="Calibri"/>
        <family val="2"/>
        <charset val="238"/>
        <scheme val="minor"/>
      </rPr>
      <t>● napojení na AKS Tritius
● umožňuje hromadné zpracování výpůjček (hromadné načtení informací z RFID tagů a jejich předání do AKS)
● rozhraní v českém jazyce</t>
    </r>
  </si>
  <si>
    <r>
      <t xml:space="preserve">Selfcheck
</t>
    </r>
    <r>
      <rPr>
        <sz val="10"/>
        <rFont val="Calibri"/>
        <family val="2"/>
        <charset val="238"/>
        <scheme val="minor"/>
      </rPr>
      <t>● na stůl, nebo volně stojící
● čtečka RFID tagů
● čtečka čárových kódů
● zobrazovací jednotka min. 15"
● ovládání pomocí dotykové obrazovky
● zvukový výstup s nastavitelnou hlasitost
● integrovaná (účtenková) tiskárna pro tisk z AKS Tritius
● připojení k síti Wifi nebo UTP kabelem
● rozhraní v českém jazyce</t>
    </r>
  </si>
  <si>
    <r>
      <t xml:space="preserve">RFID UHF Tag
</t>
    </r>
    <r>
      <rPr>
        <sz val="10"/>
        <rFont val="Calibri"/>
        <family val="2"/>
        <charset val="238"/>
        <scheme val="minor"/>
      </rPr>
      <t>● samolepící etiketa splňující příslušné ISO normy
● štítky pro vlepení do svazků knihovny (knihy, časopisy, obaly CD atd.)
● podpora zabezpečení zápisu
● paměť minimálně 128 b
● přepisovatelnost minimálně 100 000 cyklů
● záruka na uchování dat od posledního načtení 5 let</t>
    </r>
  </si>
  <si>
    <r>
      <t xml:space="preserve">Ruční asistent RFID
</t>
    </r>
    <r>
      <rPr>
        <sz val="10"/>
        <rFont val="Calibri"/>
        <family val="2"/>
        <charset val="238"/>
        <scheme val="minor"/>
      </rPr>
      <t>● čtení a zápis RFID tagů
● kapacitní dotykový displej
● zařízení uzpůsobené pro držení v jedné ruce
● možnost bezkabelového použití (akumulátor)
● včetně software na revize
● datová komunikace s PC (připojení například pomocí USB nebo BT) nebo přímo s AKS
● hromadný přenos dat z/do AKS Tritius
● zvuková/vizuální signalizace</t>
    </r>
  </si>
  <si>
    <t>Zabezpečení knihovního fondu (RFID) v rámci projektu Revitalizace Městské knihovny Klatovy</t>
  </si>
  <si>
    <r>
      <rPr>
        <b/>
        <sz val="12"/>
        <color theme="1"/>
        <rFont val="Calibri"/>
        <family val="2"/>
        <charset val="238"/>
        <scheme val="minor"/>
      </rPr>
      <t xml:space="preserve">Funkční požadavky na RFID </t>
    </r>
    <r>
      <rPr>
        <b/>
        <sz val="12"/>
        <color rgb="FFFF0000"/>
        <rFont val="Calibri"/>
        <family val="2"/>
        <charset val="238"/>
        <scheme val="minor"/>
      </rPr>
      <t>(zadavatel upozorňuje, že v případě, že jeníže v technické specifikaci uváděno "RFID"  nebo "RFID UHF", jedná se o dodávku RFID s pásmem UHF pro evropský region)</t>
    </r>
    <r>
      <rPr>
        <sz val="12"/>
        <color theme="1"/>
        <rFont val="Calibri"/>
        <family val="2"/>
        <charset val="238"/>
        <scheme val="minor"/>
      </rPr>
      <t xml:space="preserve">
● dodávaný systém musí být schopen zabezpečit fond, který je v daném okamžiku označen RFID tagy
● dodávaný systém musí být kompatibilní a plně napojitelné na AKS Tritius
● dodávaný systém musí být schopen komunikovat s AKS Tritius podle požadavků dodavatele AKS
● součástí dodávky je propojení dodávaného RFID s AKS Tritius
● součástí dodávky je zaškolení obsluhy, která bude převádět stávající čárové kódy do nového systému
● veškerý software bude včetně licencí ke všem jeho částem a součástem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</si>
</sst>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 applyProtection="1"/>
    <xf numFmtId="0" fontId="0" fillId="0" borderId="0" xfId="0" applyFont="1" applyBorder="1"/>
    <xf numFmtId="0" fontId="8" fillId="0" borderId="0" xfId="0" applyFont="1" applyBorder="1" applyAlignment="1" applyProtection="1">
      <alignment horizontal="right"/>
    </xf>
    <xf numFmtId="0" fontId="8" fillId="0" borderId="0" xfId="0" applyFont="1" applyAlignment="1" applyProtection="1"/>
    <xf numFmtId="0" fontId="0" fillId="0" borderId="0" xfId="0" applyFont="1"/>
    <xf numFmtId="0" fontId="0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 wrapText="1"/>
    </xf>
    <xf numFmtId="164" fontId="13" fillId="3" borderId="0" xfId="2" applyNumberFormat="1" applyFont="1" applyFill="1" applyBorder="1" applyAlignment="1" applyProtection="1">
      <alignment horizontal="center" vertical="center"/>
      <protection locked="0"/>
    </xf>
    <xf numFmtId="164" fontId="12" fillId="3" borderId="0" xfId="3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4" fontId="12" fillId="3" borderId="0" xfId="1" applyNumberFormat="1" applyFont="1" applyFill="1" applyBorder="1" applyAlignment="1">
      <alignment horizontal="left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65" fontId="15" fillId="0" borderId="0" xfId="4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>
      <alignment horizontal="center" vertical="center"/>
    </xf>
    <xf numFmtId="165" fontId="13" fillId="0" borderId="0" xfId="4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/>
    <xf numFmtId="0" fontId="1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Alignment="1"/>
    <xf numFmtId="0" fontId="19" fillId="0" borderId="0" xfId="0" applyFont="1" applyAlignment="1"/>
    <xf numFmtId="4" fontId="10" fillId="5" borderId="3" xfId="0" applyNumberFormat="1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horizontal="center"/>
    </xf>
    <xf numFmtId="4" fontId="12" fillId="4" borderId="3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right"/>
      <protection locked="0"/>
    </xf>
    <xf numFmtId="0" fontId="10" fillId="5" borderId="1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5">
    <cellStyle name="Měna 12 2" xfId="4"/>
    <cellStyle name="Měna 2 2" xfId="2"/>
    <cellStyle name="Normální" xfId="0" builtinId="0"/>
    <cellStyle name="Normální 2 2" xfId="1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abSelected="1" topLeftCell="A7" zoomScale="70" zoomScaleNormal="70" workbookViewId="0">
      <selection activeCell="H17" activeCellId="1" sqref="D11:D17 H11:H17"/>
    </sheetView>
  </sheetViews>
  <sheetFormatPr defaultColWidth="9.1796875" defaultRowHeight="13" x14ac:dyDescent="0.3"/>
  <cols>
    <col min="1" max="1" width="8.453125" style="35" bestFit="1" customWidth="1"/>
    <col min="2" max="2" width="54.1796875" style="1" customWidth="1"/>
    <col min="3" max="3" width="9.453125" style="1" customWidth="1"/>
    <col min="4" max="4" width="17.26953125" style="32" customWidth="1"/>
    <col min="5" max="7" width="15.81640625" style="32" customWidth="1"/>
    <col min="8" max="8" width="31.81640625" style="31" customWidth="1"/>
    <col min="9" max="16384" width="9.1796875" style="1"/>
  </cols>
  <sheetData>
    <row r="1" spans="1:9" s="8" customFormat="1" ht="14.5" x14ac:dyDescent="0.35">
      <c r="A1" s="33"/>
      <c r="B1" s="68" t="s">
        <v>21</v>
      </c>
      <c r="C1" s="68"/>
      <c r="D1" s="68"/>
      <c r="E1" s="68"/>
      <c r="F1" s="68"/>
      <c r="G1" s="68"/>
      <c r="H1" s="68"/>
      <c r="I1" s="7"/>
    </row>
    <row r="2" spans="1:9" s="11" customFormat="1" ht="15.75" thickBot="1" x14ac:dyDescent="0.3">
      <c r="A2" s="34"/>
      <c r="B2" s="9"/>
      <c r="C2" s="9"/>
      <c r="D2" s="25"/>
      <c r="E2" s="25"/>
      <c r="F2" s="26"/>
      <c r="G2" s="25"/>
      <c r="H2" s="27"/>
      <c r="I2" s="10"/>
    </row>
    <row r="3" spans="1:9" s="12" customFormat="1" ht="34.5" customHeight="1" thickBot="1" x14ac:dyDescent="0.4">
      <c r="A3" s="71" t="s">
        <v>31</v>
      </c>
      <c r="B3" s="72"/>
      <c r="C3" s="72"/>
      <c r="D3" s="72"/>
      <c r="E3" s="72"/>
      <c r="F3" s="72"/>
      <c r="G3" s="72"/>
      <c r="H3" s="73"/>
    </row>
    <row r="4" spans="1:9" s="11" customFormat="1" ht="16.5" thickBot="1" x14ac:dyDescent="0.3">
      <c r="A4" s="34"/>
      <c r="B4" s="13"/>
      <c r="C4" s="14"/>
      <c r="D4" s="28"/>
      <c r="E4" s="28"/>
      <c r="F4" s="29"/>
      <c r="G4" s="28"/>
      <c r="H4" s="30"/>
    </row>
    <row r="5" spans="1:9" s="11" customFormat="1" ht="15" thickBot="1" x14ac:dyDescent="0.4">
      <c r="A5" s="74" t="s">
        <v>5</v>
      </c>
      <c r="B5" s="75"/>
      <c r="C5" s="75"/>
      <c r="D5" s="75"/>
      <c r="E5" s="75"/>
      <c r="F5" s="75"/>
      <c r="G5" s="75"/>
      <c r="H5" s="76"/>
    </row>
    <row r="6" spans="1:9" ht="19.5" customHeight="1" thickBot="1" x14ac:dyDescent="0.4">
      <c r="A6" s="53"/>
      <c r="B6" s="54"/>
      <c r="C6" s="4"/>
      <c r="D6" s="31"/>
      <c r="E6" s="31"/>
      <c r="F6" s="31"/>
      <c r="G6" s="31"/>
    </row>
    <row r="7" spans="1:9" ht="129.5" customHeight="1" thickBot="1" x14ac:dyDescent="0.35">
      <c r="A7" s="77" t="s">
        <v>32</v>
      </c>
      <c r="B7" s="78"/>
      <c r="C7" s="78"/>
      <c r="D7" s="78"/>
      <c r="E7" s="78"/>
      <c r="F7" s="78"/>
      <c r="G7" s="78"/>
      <c r="H7" s="79"/>
    </row>
    <row r="8" spans="1:9" ht="99.5" customHeight="1" thickBot="1" x14ac:dyDescent="0.35">
      <c r="A8" s="80" t="s">
        <v>23</v>
      </c>
      <c r="B8" s="81"/>
      <c r="C8" s="81"/>
      <c r="D8" s="81"/>
      <c r="E8" s="81"/>
      <c r="F8" s="81"/>
      <c r="G8" s="81"/>
      <c r="H8" s="82"/>
    </row>
    <row r="9" spans="1:9" ht="19.5" customHeight="1" x14ac:dyDescent="0.3">
      <c r="B9" s="5"/>
      <c r="C9" s="4"/>
      <c r="D9" s="31"/>
      <c r="E9" s="31"/>
      <c r="F9" s="31"/>
      <c r="G9" s="31"/>
    </row>
    <row r="10" spans="1:9" s="36" customFormat="1" ht="74.5" customHeight="1" x14ac:dyDescent="0.35">
      <c r="A10" s="58" t="s">
        <v>16</v>
      </c>
      <c r="B10" s="58" t="s">
        <v>0</v>
      </c>
      <c r="C10" s="58" t="s">
        <v>1</v>
      </c>
      <c r="D10" s="58" t="s">
        <v>2</v>
      </c>
      <c r="E10" s="58" t="s">
        <v>3</v>
      </c>
      <c r="F10" s="58" t="s">
        <v>17</v>
      </c>
      <c r="G10" s="58" t="s">
        <v>4</v>
      </c>
      <c r="H10" s="58" t="s">
        <v>22</v>
      </c>
    </row>
    <row r="11" spans="1:9" ht="127" customHeight="1" x14ac:dyDescent="0.3">
      <c r="A11" s="59" t="s">
        <v>9</v>
      </c>
      <c r="B11" s="60" t="s">
        <v>25</v>
      </c>
      <c r="C11" s="61">
        <v>5</v>
      </c>
      <c r="D11" s="62"/>
      <c r="E11" s="63">
        <f>D11*C11</f>
        <v>0</v>
      </c>
      <c r="F11" s="63">
        <f>E11*0.21</f>
        <v>0</v>
      </c>
      <c r="G11" s="63">
        <f>E11+F11</f>
        <v>0</v>
      </c>
      <c r="H11" s="64"/>
    </row>
    <row r="12" spans="1:9" ht="79" customHeight="1" x14ac:dyDescent="0.3">
      <c r="A12" s="59" t="s">
        <v>10</v>
      </c>
      <c r="B12" s="60" t="s">
        <v>24</v>
      </c>
      <c r="C12" s="61">
        <v>1</v>
      </c>
      <c r="D12" s="62"/>
      <c r="E12" s="63">
        <f t="shared" ref="E12:E16" si="0">D12*C12</f>
        <v>0</v>
      </c>
      <c r="F12" s="63">
        <f t="shared" ref="F12:F17" si="1">E12*0.21</f>
        <v>0</v>
      </c>
      <c r="G12" s="63">
        <f t="shared" ref="G12:G17" si="2">E12+F12</f>
        <v>0</v>
      </c>
      <c r="H12" s="64"/>
    </row>
    <row r="13" spans="1:9" ht="117" x14ac:dyDescent="0.3">
      <c r="A13" s="59" t="s">
        <v>11</v>
      </c>
      <c r="B13" s="60" t="s">
        <v>26</v>
      </c>
      <c r="C13" s="61">
        <v>2</v>
      </c>
      <c r="D13" s="62"/>
      <c r="E13" s="63">
        <f t="shared" si="0"/>
        <v>0</v>
      </c>
      <c r="F13" s="63">
        <f t="shared" si="1"/>
        <v>0</v>
      </c>
      <c r="G13" s="63">
        <f t="shared" si="2"/>
        <v>0</v>
      </c>
      <c r="H13" s="64"/>
    </row>
    <row r="14" spans="1:9" ht="65" x14ac:dyDescent="0.3">
      <c r="A14" s="59" t="s">
        <v>12</v>
      </c>
      <c r="B14" s="60" t="s">
        <v>27</v>
      </c>
      <c r="C14" s="61">
        <v>2</v>
      </c>
      <c r="D14" s="62"/>
      <c r="E14" s="63">
        <f t="shared" si="0"/>
        <v>0</v>
      </c>
      <c r="F14" s="63">
        <f t="shared" si="1"/>
        <v>0</v>
      </c>
      <c r="G14" s="63">
        <f t="shared" si="2"/>
        <v>0</v>
      </c>
      <c r="H14" s="64"/>
    </row>
    <row r="15" spans="1:9" ht="130" x14ac:dyDescent="0.3">
      <c r="A15" s="59" t="s">
        <v>13</v>
      </c>
      <c r="B15" s="60" t="s">
        <v>28</v>
      </c>
      <c r="C15" s="61">
        <v>1</v>
      </c>
      <c r="D15" s="62"/>
      <c r="E15" s="63">
        <f t="shared" si="0"/>
        <v>0</v>
      </c>
      <c r="F15" s="63">
        <f t="shared" si="1"/>
        <v>0</v>
      </c>
      <c r="G15" s="63">
        <f t="shared" si="2"/>
        <v>0</v>
      </c>
      <c r="H15" s="64"/>
    </row>
    <row r="16" spans="1:9" ht="130" x14ac:dyDescent="0.3">
      <c r="A16" s="59" t="s">
        <v>14</v>
      </c>
      <c r="B16" s="60" t="s">
        <v>30</v>
      </c>
      <c r="C16" s="61">
        <v>2</v>
      </c>
      <c r="D16" s="62"/>
      <c r="E16" s="63">
        <f t="shared" si="0"/>
        <v>0</v>
      </c>
      <c r="F16" s="63">
        <f t="shared" si="1"/>
        <v>0</v>
      </c>
      <c r="G16" s="63">
        <f t="shared" si="2"/>
        <v>0</v>
      </c>
      <c r="H16" s="64"/>
    </row>
    <row r="17" spans="1:8" ht="104" x14ac:dyDescent="0.3">
      <c r="A17" s="59" t="s">
        <v>15</v>
      </c>
      <c r="B17" s="60" t="s">
        <v>29</v>
      </c>
      <c r="C17" s="65">
        <v>100000</v>
      </c>
      <c r="D17" s="62"/>
      <c r="E17" s="63">
        <f>D17*C17</f>
        <v>0</v>
      </c>
      <c r="F17" s="63">
        <f t="shared" si="1"/>
        <v>0</v>
      </c>
      <c r="G17" s="63">
        <f t="shared" si="2"/>
        <v>0</v>
      </c>
      <c r="H17" s="64"/>
    </row>
    <row r="18" spans="1:8" s="11" customFormat="1" ht="15" thickBot="1" x14ac:dyDescent="0.4">
      <c r="A18" s="34"/>
      <c r="B18" s="15"/>
      <c r="C18" s="16"/>
      <c r="D18" s="37"/>
      <c r="E18" s="16"/>
      <c r="F18" s="17"/>
      <c r="G18" s="18"/>
      <c r="H18" s="30"/>
    </row>
    <row r="19" spans="1:8" s="38" customFormat="1" ht="25" customHeight="1" thickBot="1" x14ac:dyDescent="0.4">
      <c r="A19" s="6"/>
      <c r="B19" s="69" t="s">
        <v>6</v>
      </c>
      <c r="C19" s="70"/>
      <c r="D19" s="55">
        <f>SUM(E11:E17)</f>
        <v>0</v>
      </c>
      <c r="E19" s="40"/>
      <c r="F19" s="41"/>
      <c r="G19" s="42"/>
      <c r="H19" s="6"/>
    </row>
    <row r="20" spans="1:8" s="11" customFormat="1" ht="15" thickBot="1" x14ac:dyDescent="0.4">
      <c r="A20" s="34"/>
      <c r="B20" s="19"/>
      <c r="C20" s="20"/>
      <c r="D20" s="56"/>
      <c r="E20" s="21"/>
      <c r="F20" s="22"/>
      <c r="G20" s="23"/>
      <c r="H20" s="30"/>
    </row>
    <row r="21" spans="1:8" s="12" customFormat="1" ht="25" customHeight="1" thickBot="1" x14ac:dyDescent="0.4">
      <c r="A21" s="39"/>
      <c r="B21" s="66" t="s">
        <v>7</v>
      </c>
      <c r="C21" s="67"/>
      <c r="D21" s="57">
        <f>D19*0.21</f>
        <v>0</v>
      </c>
      <c r="E21" s="43"/>
      <c r="F21" s="44"/>
      <c r="G21" s="23"/>
      <c r="H21" s="39"/>
    </row>
    <row r="22" spans="1:8" s="11" customFormat="1" ht="15" thickBot="1" x14ac:dyDescent="0.4">
      <c r="A22" s="34"/>
      <c r="B22" s="24"/>
      <c r="C22" s="20"/>
      <c r="D22" s="56"/>
      <c r="E22" s="21"/>
      <c r="F22" s="22"/>
      <c r="G22" s="23"/>
      <c r="H22" s="30"/>
    </row>
    <row r="23" spans="1:8" s="12" customFormat="1" ht="25" customHeight="1" thickBot="1" x14ac:dyDescent="0.4">
      <c r="A23" s="39"/>
      <c r="B23" s="66" t="s">
        <v>8</v>
      </c>
      <c r="C23" s="67"/>
      <c r="D23" s="57">
        <f>D19+D21</f>
        <v>0</v>
      </c>
      <c r="E23" s="43"/>
      <c r="F23" s="44"/>
      <c r="G23" s="23"/>
      <c r="H23" s="39"/>
    </row>
    <row r="24" spans="1:8" x14ac:dyDescent="0.3">
      <c r="B24" s="2"/>
    </row>
    <row r="25" spans="1:8" customFormat="1" ht="20.149999999999999" customHeight="1" x14ac:dyDescent="0.35">
      <c r="A25" s="46"/>
      <c r="B25" s="50" t="s">
        <v>19</v>
      </c>
      <c r="C25" s="46"/>
      <c r="D25" s="46" t="s">
        <v>20</v>
      </c>
      <c r="E25" s="48"/>
    </row>
    <row r="26" spans="1:8" customFormat="1" ht="20.149999999999999" customHeight="1" x14ac:dyDescent="0.35">
      <c r="A26" s="47"/>
      <c r="B26" s="51"/>
      <c r="C26" s="48"/>
      <c r="D26" s="48"/>
      <c r="E26" s="48"/>
    </row>
    <row r="27" spans="1:8" customFormat="1" ht="67" customHeight="1" x14ac:dyDescent="0.35">
      <c r="A27" s="45"/>
      <c r="B27" s="52" t="s">
        <v>18</v>
      </c>
      <c r="C27" s="45"/>
      <c r="D27" s="46" t="s">
        <v>20</v>
      </c>
      <c r="E27" s="49"/>
    </row>
    <row r="28" spans="1:8" s="48" customFormat="1" ht="33.75" customHeight="1" x14ac:dyDescent="0.35">
      <c r="A28" s="45"/>
      <c r="B28" s="45"/>
      <c r="C28" s="45"/>
      <c r="D28" s="45"/>
      <c r="E28" s="49"/>
    </row>
    <row r="29" spans="1:8" s="48" customFormat="1" ht="43.5" customHeight="1" x14ac:dyDescent="0.35">
      <c r="A29" s="45"/>
      <c r="B29" s="45"/>
      <c r="C29" s="45"/>
      <c r="D29" s="45"/>
      <c r="E29" s="49"/>
    </row>
    <row r="30" spans="1:8" x14ac:dyDescent="0.3">
      <c r="B30" s="3"/>
    </row>
    <row r="31" spans="1:8" x14ac:dyDescent="0.3">
      <c r="B31" s="3"/>
    </row>
    <row r="32" spans="1:8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</sheetData>
  <sheetProtection password="A247" sheet="1" objects="1" scenarios="1"/>
  <protectedRanges>
    <protectedRange sqref="D11:D17 H11:H17" name="Oblast1" securityDescriptor="O:WDG:WDD:(A;;CC;;;AN)(A;;CC;;;WD)"/>
  </protectedRanges>
  <mergeCells count="8">
    <mergeCell ref="B23:C23"/>
    <mergeCell ref="B1:H1"/>
    <mergeCell ref="B19:C19"/>
    <mergeCell ref="B21:C21"/>
    <mergeCell ref="A3:H3"/>
    <mergeCell ref="A5:H5"/>
    <mergeCell ref="A7:H7"/>
    <mergeCell ref="A8:H8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1 - rozpočet</vt:lpstr>
      <vt:lpstr>'list 1 - rozpočet'!Názvy_tisku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Hilscher Pavla</cp:lastModifiedBy>
  <cp:lastPrinted>2024-09-17T13:46:48Z</cp:lastPrinted>
  <dcterms:created xsi:type="dcterms:W3CDTF">2023-09-05T10:26:17Z</dcterms:created>
  <dcterms:modified xsi:type="dcterms:W3CDTF">2024-09-18T09:53:43Z</dcterms:modified>
</cp:coreProperties>
</file>