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lcernik\Desktop\DOTAZY HZ\"/>
    </mc:Choice>
  </mc:AlternateContent>
  <xr:revisionPtr revIDLastSave="0" documentId="13_ncr:1_{267148B3-9127-4EFC-B09D-33386EE2E92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Souhrn exportu" sheetId="1" r:id="rId1"/>
    <sheet name="rekapitulace" sheetId="2" r:id="rId2"/>
    <sheet name="rekapitulace-1" sheetId="3" r:id="rId3"/>
    <sheet name="rozpočet" sheetId="4" r:id="rId4"/>
  </sheets>
  <calcPr calcId="191029"/>
</workbook>
</file>

<file path=xl/calcChain.xml><?xml version="1.0" encoding="utf-8"?>
<calcChain xmlns="http://schemas.openxmlformats.org/spreadsheetml/2006/main">
  <c r="J157" i="4" l="1"/>
  <c r="H157" i="4"/>
  <c r="J156" i="4"/>
  <c r="H156" i="4"/>
  <c r="J155" i="4"/>
  <c r="H155" i="4"/>
  <c r="J154" i="4"/>
  <c r="H154" i="4"/>
  <c r="J153" i="4"/>
  <c r="H153" i="4"/>
  <c r="J152" i="4"/>
  <c r="H152" i="4"/>
  <c r="J148" i="4"/>
  <c r="H148" i="4"/>
  <c r="J147" i="4"/>
  <c r="H147" i="4"/>
  <c r="J146" i="4"/>
  <c r="H146" i="4"/>
  <c r="J145" i="4"/>
  <c r="H145" i="4"/>
  <c r="J144" i="4"/>
  <c r="H144" i="4"/>
  <c r="J143" i="4"/>
  <c r="H143" i="4"/>
  <c r="J142" i="4"/>
  <c r="H142" i="4"/>
  <c r="J141" i="4"/>
  <c r="H141" i="4"/>
  <c r="J140" i="4"/>
  <c r="H140" i="4"/>
  <c r="J139" i="4"/>
  <c r="H139" i="4"/>
  <c r="J138" i="4"/>
  <c r="H138" i="4"/>
  <c r="J126" i="4"/>
  <c r="H126" i="4"/>
  <c r="J125" i="4"/>
  <c r="H125" i="4"/>
  <c r="J124" i="4"/>
  <c r="H124" i="4"/>
  <c r="J123" i="4"/>
  <c r="H123" i="4"/>
  <c r="J122" i="4"/>
  <c r="H122" i="4"/>
  <c r="J117" i="4"/>
  <c r="H117" i="4"/>
  <c r="J116" i="4"/>
  <c r="H116" i="4"/>
  <c r="J115" i="4"/>
  <c r="H115" i="4"/>
  <c r="J113" i="4"/>
  <c r="H113" i="4"/>
  <c r="J112" i="4"/>
  <c r="H112" i="4"/>
  <c r="J111" i="4"/>
  <c r="H111" i="4"/>
  <c r="J110" i="4"/>
  <c r="H110" i="4"/>
  <c r="J109" i="4"/>
  <c r="H109" i="4"/>
  <c r="J105" i="4"/>
  <c r="H105" i="4"/>
  <c r="J104" i="4"/>
  <c r="H104" i="4"/>
  <c r="J103" i="4"/>
  <c r="H103" i="4"/>
  <c r="J102" i="4"/>
  <c r="H102" i="4"/>
  <c r="J101" i="4"/>
  <c r="H101" i="4"/>
  <c r="J100" i="4"/>
  <c r="H100" i="4"/>
  <c r="J96" i="4"/>
  <c r="H96" i="4"/>
  <c r="J95" i="4"/>
  <c r="H95" i="4"/>
  <c r="J94" i="4"/>
  <c r="H94" i="4"/>
  <c r="J92" i="4"/>
  <c r="H92" i="4"/>
  <c r="J91" i="4"/>
  <c r="H91" i="4"/>
  <c r="J90" i="4"/>
  <c r="H90" i="4"/>
  <c r="J86" i="4"/>
  <c r="H86" i="4"/>
  <c r="J85" i="4"/>
  <c r="H85" i="4"/>
  <c r="J84" i="4"/>
  <c r="H84" i="4"/>
  <c r="J71" i="4"/>
  <c r="H71" i="4"/>
  <c r="J70" i="4"/>
  <c r="H70" i="4"/>
  <c r="J69" i="4"/>
  <c r="H69" i="4"/>
  <c r="J64" i="4"/>
  <c r="H64" i="4"/>
  <c r="J63" i="4"/>
  <c r="H63" i="4"/>
  <c r="J62" i="4"/>
  <c r="H62" i="4"/>
  <c r="J61" i="4"/>
  <c r="H61" i="4"/>
  <c r="J60" i="4"/>
  <c r="H60" i="4"/>
  <c r="J59" i="4"/>
  <c r="H59" i="4"/>
  <c r="J58" i="4"/>
  <c r="H58" i="4"/>
  <c r="J57" i="4"/>
  <c r="H57" i="4"/>
  <c r="J56" i="4"/>
  <c r="H56" i="4"/>
  <c r="J55" i="4"/>
  <c r="H55" i="4"/>
  <c r="J54" i="4"/>
  <c r="H54" i="4"/>
  <c r="J53" i="4"/>
  <c r="H53" i="4"/>
  <c r="J52" i="4"/>
  <c r="H52" i="4"/>
  <c r="J51" i="4"/>
  <c r="H51" i="4"/>
  <c r="J50" i="4"/>
  <c r="H50" i="4"/>
  <c r="J49" i="4"/>
  <c r="H49" i="4"/>
  <c r="J48" i="4"/>
  <c r="H48" i="4"/>
  <c r="J47" i="4"/>
  <c r="H47" i="4"/>
  <c r="J46" i="4"/>
  <c r="H46" i="4"/>
  <c r="J42" i="4"/>
  <c r="H42" i="4"/>
  <c r="J41" i="4"/>
  <c r="H41" i="4"/>
  <c r="J40" i="4"/>
  <c r="H40" i="4"/>
  <c r="J39" i="4"/>
  <c r="H39" i="4"/>
  <c r="J38" i="4"/>
  <c r="H38" i="4"/>
  <c r="J37" i="4"/>
  <c r="H37" i="4"/>
  <c r="J33" i="4"/>
  <c r="H33" i="4"/>
  <c r="J32" i="4"/>
  <c r="H32" i="4"/>
  <c r="J31" i="4"/>
  <c r="H31" i="4"/>
  <c r="J30" i="4"/>
  <c r="H30" i="4"/>
  <c r="J29" i="4"/>
  <c r="H29" i="4"/>
  <c r="J28" i="4"/>
  <c r="H28" i="4"/>
  <c r="J27" i="4"/>
  <c r="H27" i="4"/>
  <c r="J26" i="4"/>
  <c r="H26" i="4"/>
  <c r="J25" i="4"/>
  <c r="H25" i="4"/>
  <c r="J24" i="4"/>
  <c r="H24" i="4"/>
  <c r="J23" i="4"/>
  <c r="H23" i="4"/>
  <c r="J22" i="4"/>
  <c r="H22" i="4"/>
  <c r="J21" i="4"/>
  <c r="H21" i="4"/>
  <c r="J16" i="4"/>
  <c r="H16" i="4"/>
  <c r="J15" i="4"/>
  <c r="H15" i="4"/>
  <c r="J14" i="4"/>
  <c r="H14" i="4"/>
  <c r="J13" i="4"/>
  <c r="H13" i="4"/>
  <c r="J12" i="4"/>
  <c r="H12" i="4"/>
  <c r="J11" i="4"/>
  <c r="J160" i="4" s="1"/>
  <c r="H11" i="4"/>
  <c r="H160" i="4" s="1"/>
  <c r="J10" i="4"/>
  <c r="H10" i="4"/>
  <c r="F22" i="3"/>
  <c r="I161" i="4" l="1"/>
  <c r="F13" i="3"/>
  <c r="F13" i="2"/>
  <c r="F17" i="2"/>
  <c r="F16" i="3"/>
  <c r="F19" i="3" l="1"/>
  <c r="F26" i="3" s="1"/>
  <c r="F15" i="2"/>
  <c r="F19" i="2" s="1"/>
  <c r="F32" i="2" l="1"/>
  <c r="F27" i="3"/>
  <c r="F28" i="3" s="1"/>
  <c r="F34" i="2" l="1"/>
  <c r="F36" i="2" l="1"/>
  <c r="F38" i="2"/>
  <c r="F42" i="2" s="1"/>
  <c r="F43" i="2" l="1"/>
  <c r="F44" i="2"/>
</calcChain>
</file>

<file path=xl/sharedStrings.xml><?xml version="1.0" encoding="utf-8"?>
<sst xmlns="http://schemas.openxmlformats.org/spreadsheetml/2006/main" count="213" uniqueCount="142">
  <si>
    <t>Tento dokument byl exportován z Numbers. Všechny tabulky byly převedeny do pracovních listů Excel. Všechny ostatní objekty ze všech listů Numbers byly umístěny na samostatné pracovní listy. Je možné, že výpočty vzorců budou v aplikaci Excel odlišné.</t>
  </si>
  <si>
    <t>Název listu Numbers</t>
  </si>
  <si>
    <t>Název tabulky Numbers</t>
  </si>
  <si>
    <t>Název pracovního listu Excel</t>
  </si>
  <si>
    <t>rekapitulace</t>
  </si>
  <si>
    <t>Tabulka 1</t>
  </si>
  <si>
    <t>akce:</t>
  </si>
  <si>
    <t>Výstavba hasičské zbrojnice Štěpánovice</t>
  </si>
  <si>
    <t>F.1.4.3  zařízení silnoproudé elektrotechniky včetně bleskosvodů</t>
  </si>
  <si>
    <t>R o z p o č e t</t>
  </si>
  <si>
    <t>R e k a p i t u l a c e    c e n y</t>
  </si>
  <si>
    <t>elektroinstalace</t>
  </si>
  <si>
    <t>materiál nosný</t>
  </si>
  <si>
    <t>materiál podružný</t>
  </si>
  <si>
    <t>montážní práce elektro</t>
  </si>
  <si>
    <t>podíl prací jiných profesí</t>
  </si>
  <si>
    <t>revize</t>
  </si>
  <si>
    <t>kompl</t>
  </si>
  <si>
    <t>zakreslení skutečného stavu</t>
  </si>
  <si>
    <t>prováděcí projektová dokumentace</t>
  </si>
  <si>
    <t>montážní plošina</t>
  </si>
  <si>
    <t>manipulace v sítí ZČE</t>
  </si>
  <si>
    <t>základní rozpočtové náklady celkem bez DPH</t>
  </si>
  <si>
    <t>zařízení staveniště</t>
  </si>
  <si>
    <t>doprava</t>
  </si>
  <si>
    <t>vedlejší rozpočtové náklady celkem bez DPH</t>
  </si>
  <si>
    <t>Celkem bez DPH</t>
  </si>
  <si>
    <t>DPH 19%</t>
  </si>
  <si>
    <t>celkem včetně DPH</t>
  </si>
  <si>
    <t>str.1</t>
  </si>
  <si>
    <t>rekapitulace-1</t>
  </si>
  <si>
    <t>rozpočet</t>
  </si>
  <si>
    <t>AKCE</t>
  </si>
  <si>
    <t>silnoproudá elektrotechnika včetně hromosvou</t>
  </si>
  <si>
    <t xml:space="preserve">           materiál</t>
  </si>
  <si>
    <t xml:space="preserve">               montáž</t>
  </si>
  <si>
    <t>pozice</t>
  </si>
  <si>
    <t>popis</t>
  </si>
  <si>
    <t>množství</t>
  </si>
  <si>
    <t>jednotková</t>
  </si>
  <si>
    <t>celkem</t>
  </si>
  <si>
    <t>cena</t>
  </si>
  <si>
    <t>rozvaděče</t>
  </si>
  <si>
    <t>rozvaděč RE</t>
  </si>
  <si>
    <t>rozvaděč RH</t>
  </si>
  <si>
    <t>rozvaděč RP1</t>
  </si>
  <si>
    <t>rozvaděč RP2</t>
  </si>
  <si>
    <t>rozvaděč RP3</t>
  </si>
  <si>
    <t>HOP ve skříňce HENSEl pod omítkou</t>
  </si>
  <si>
    <t xml:space="preserve">přípojková pojistková skříň pro jištění odběrů </t>
  </si>
  <si>
    <t>do 63 A na sloup</t>
  </si>
  <si>
    <t>kabely a vodiče</t>
  </si>
  <si>
    <t>kabel CYKY 4x16 pod om/pevně</t>
  </si>
  <si>
    <t>kabel CYKY 5x10 pod om/pevně</t>
  </si>
  <si>
    <t>kabel CYKY 5x6 pod om/pevně</t>
  </si>
  <si>
    <t>kabel CYKY 5x4 pod om/pevně</t>
  </si>
  <si>
    <t>kabel CYKY 3x2,5 pod om/volně</t>
  </si>
  <si>
    <t>kabel CYKY 3x1,5 pod om/vollně</t>
  </si>
  <si>
    <t>kabel CYKY 5x1,5 pod om/volně</t>
  </si>
  <si>
    <t>kabel CYKY 5x2,5 pod om/volně</t>
  </si>
  <si>
    <t>kabel SYKFY 2x2x0,8 v trubce</t>
  </si>
  <si>
    <t>kabel CHKE - V 3x4 pevně</t>
  </si>
  <si>
    <t>vodič CY 10 pevně</t>
  </si>
  <si>
    <t>Kabel UTP cat 5</t>
  </si>
  <si>
    <t>vodič CYY 6 pevně</t>
  </si>
  <si>
    <t xml:space="preserve">ukončení celoplastových kabelů </t>
  </si>
  <si>
    <t>ukončení celoplastového kabelu do 5x16</t>
  </si>
  <si>
    <t>ukončení celoplastového kabelu do 4x16</t>
  </si>
  <si>
    <t>ukončení celoplastového kabelu do 3x2,5</t>
  </si>
  <si>
    <t>ukončení celoplastového kabelu do 5x2,5</t>
  </si>
  <si>
    <t>ukončení celoplastového kabelu do 5x6</t>
  </si>
  <si>
    <t>ukončení slaboproudých kabelů do 4 žil</t>
  </si>
  <si>
    <t xml:space="preserve">spínače </t>
  </si>
  <si>
    <t>spínač typ  řaz 1</t>
  </si>
  <si>
    <t xml:space="preserve">kryt spínače </t>
  </si>
  <si>
    <t xml:space="preserve">rámeček </t>
  </si>
  <si>
    <t>spínač typ řaz 6</t>
  </si>
  <si>
    <t>spínač typ řaz 7</t>
  </si>
  <si>
    <t xml:space="preserve">spínač typ  řaz 5 </t>
  </si>
  <si>
    <t>Tlačítko VZT</t>
  </si>
  <si>
    <t>spínač typ řaz 1  IP 44</t>
  </si>
  <si>
    <t>spínač typ řaz 6  IP 44</t>
  </si>
  <si>
    <t>Vypínač 400V / 25A  IP 44</t>
  </si>
  <si>
    <t>Tlačítko v plast. Skříni  CS + TS</t>
  </si>
  <si>
    <t xml:space="preserve">zásuvky </t>
  </si>
  <si>
    <t>zásuvka 16A/250V</t>
  </si>
  <si>
    <t>rámeček jdnoduchý / dvojitý</t>
  </si>
  <si>
    <t>zásuvka 16A/250V  IP 44 na povrch</t>
  </si>
  <si>
    <t>str.2</t>
  </si>
  <si>
    <t>zásuvka 16A/400V</t>
  </si>
  <si>
    <t>zásuvka 32A/400V</t>
  </si>
  <si>
    <t>datová zásuvka cat 5e</t>
  </si>
  <si>
    <t>montážní materiál</t>
  </si>
  <si>
    <t>ekvipotenciální přípojnice K12</t>
  </si>
  <si>
    <t>krabice přístrojová  KU 68</t>
  </si>
  <si>
    <t>krabicová rozvodka 100</t>
  </si>
  <si>
    <t>trubka MONOFLEX do 2336</t>
  </si>
  <si>
    <t>trubka HDPE 30</t>
  </si>
  <si>
    <t>pancéřová trubka 6036</t>
  </si>
  <si>
    <t>el zařízení</t>
  </si>
  <si>
    <t>Ohřávač vody  beztlakový 3,5kW</t>
  </si>
  <si>
    <t>Ohřívač vody t 18 kW</t>
  </si>
  <si>
    <t>el. osoušeč rukou, 1,8kW</t>
  </si>
  <si>
    <t>termočidlo pro kotel</t>
  </si>
  <si>
    <t>siréna - bez dodávky - pouze napojení nn</t>
  </si>
  <si>
    <t>Zroj 230V/12 V</t>
  </si>
  <si>
    <t>svítidla</t>
  </si>
  <si>
    <t xml:space="preserve">zářivkové svítidlo LED 1,5FT  </t>
  </si>
  <si>
    <t xml:space="preserve">zářivkové svítidlo  LED panel podhledové </t>
  </si>
  <si>
    <t>svítidlo  LED kulaté přisazené</t>
  </si>
  <si>
    <t>svítidlo  LED kulaté přisazené s čidlem</t>
  </si>
  <si>
    <t>svítidlo nouzového osvětlení LED provedení</t>
  </si>
  <si>
    <t>halogenový reflektor  s IR čidlem</t>
  </si>
  <si>
    <t>piktogram</t>
  </si>
  <si>
    <t>uzemnění a hromosvod</t>
  </si>
  <si>
    <t>zemnící pásek FeZn 30/4 v zemi</t>
  </si>
  <si>
    <t>zemnící drát FeZn prům. 10</t>
  </si>
  <si>
    <t>jímací vedení drát AlMGSi ø 8 mm  30kg</t>
  </si>
  <si>
    <t>podpěry PV 21c</t>
  </si>
  <si>
    <t>svorka universální  SU</t>
  </si>
  <si>
    <t>str.3</t>
  </si>
  <si>
    <t>svorka spojovací SS</t>
  </si>
  <si>
    <t>svorka křížová SK</t>
  </si>
  <si>
    <t>svorka spojovací  SR 03</t>
  </si>
  <si>
    <t>svorka zkušební  SZ</t>
  </si>
  <si>
    <t>štítek na označení svodu</t>
  </si>
  <si>
    <t>jímací tyč 3 m včetně podstavce</t>
  </si>
  <si>
    <t>tvarování montážního dílu</t>
  </si>
  <si>
    <t>ochrnný úhelník</t>
  </si>
  <si>
    <t>držák ochranného úhelníku</t>
  </si>
  <si>
    <t>distanční tyč 0,6</t>
  </si>
  <si>
    <t>vyrovnání svodů</t>
  </si>
  <si>
    <t>ostatní</t>
  </si>
  <si>
    <t>protipožární ucpávka - komplet</t>
  </si>
  <si>
    <t>silokonový tmel pro utěsnění prostupů</t>
  </si>
  <si>
    <t>upevňovací bod PVC hmoždinkou</t>
  </si>
  <si>
    <t>práce neuvedené v ceníku - hod</t>
  </si>
  <si>
    <t>napojení sirény</t>
  </si>
  <si>
    <t>revize el.instalace a hromosvodu</t>
  </si>
  <si>
    <t>celkem bez DPH</t>
  </si>
  <si>
    <t>str.4</t>
  </si>
  <si>
    <t>svítidlo LED 7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</si>
</sst>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č&quot;"/>
  </numFmts>
  <fonts count="9" x14ac:knownFonts="1">
    <font>
      <sz val="10"/>
      <color indexed="8"/>
      <name val="Arial"/>
    </font>
    <font>
      <sz val="12"/>
      <color indexed="8"/>
      <name val="Arial"/>
    </font>
    <font>
      <sz val="14"/>
      <color indexed="8"/>
      <name val="Arial"/>
    </font>
    <font>
      <u/>
      <sz val="12"/>
      <color indexed="11"/>
      <name val="Arial"/>
    </font>
    <font>
      <b/>
      <sz val="14"/>
      <color indexed="8"/>
      <name val="Arial"/>
    </font>
    <font>
      <b/>
      <sz val="12"/>
      <color indexed="8"/>
      <name val="Arial"/>
    </font>
    <font>
      <b/>
      <sz val="10"/>
      <color indexed="8"/>
      <name val="Arial"/>
    </font>
    <font>
      <sz val="8"/>
      <color indexed="8"/>
      <name val="Arial"/>
    </font>
    <font>
      <b/>
      <sz val="10"/>
      <color indexed="14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</fills>
  <borders count="59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medium">
        <color indexed="8"/>
      </right>
      <top style="medium">
        <color indexed="8"/>
      </top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medium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medium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medium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8"/>
      </right>
      <top style="thin">
        <color indexed="12"/>
      </top>
      <bottom style="thin">
        <color indexed="12"/>
      </bottom>
      <diagonal/>
    </border>
    <border>
      <left style="medium">
        <color indexed="8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thin">
        <color indexed="12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44">
    <xf numFmtId="0" fontId="0" fillId="0" borderId="0" xfId="0"/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0" xfId="0" applyNumberFormat="1"/>
    <xf numFmtId="49" fontId="0" fillId="0" borderId="1" xfId="0" applyNumberFormat="1" applyBorder="1"/>
    <xf numFmtId="49" fontId="0" fillId="0" borderId="2" xfId="0" applyNumberFormat="1" applyBorder="1" applyAlignment="1">
      <alignment horizontal="left"/>
    </xf>
    <xf numFmtId="0" fontId="0" fillId="0" borderId="1" xfId="0" applyBorder="1"/>
    <xf numFmtId="49" fontId="0" fillId="0" borderId="1" xfId="0" applyNumberFormat="1" applyBorder="1" applyAlignment="1">
      <alignment horizontal="left"/>
    </xf>
    <xf numFmtId="49" fontId="4" fillId="0" borderId="1" xfId="0" applyNumberFormat="1" applyFont="1" applyBorder="1"/>
    <xf numFmtId="49" fontId="5" fillId="0" borderId="1" xfId="0" applyNumberFormat="1" applyFont="1" applyBorder="1"/>
    <xf numFmtId="49" fontId="6" fillId="0" borderId="1" xfId="0" applyNumberFormat="1" applyFont="1" applyBorder="1"/>
    <xf numFmtId="164" fontId="0" fillId="0" borderId="1" xfId="0" applyNumberFormat="1" applyBorder="1"/>
    <xf numFmtId="9" fontId="0" fillId="0" borderId="1" xfId="0" applyNumberFormat="1" applyBorder="1"/>
    <xf numFmtId="0" fontId="6" fillId="0" borderId="1" xfId="0" applyFont="1" applyBorder="1"/>
    <xf numFmtId="49" fontId="0" fillId="4" borderId="1" xfId="0" applyNumberFormat="1" applyFill="1" applyBorder="1"/>
    <xf numFmtId="49" fontId="0" fillId="4" borderId="2" xfId="0" applyNumberFormat="1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/>
    <xf numFmtId="0" fontId="0" fillId="4" borderId="1" xfId="0" applyFill="1" applyBorder="1"/>
    <xf numFmtId="49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/>
    <xf numFmtId="0" fontId="6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4" borderId="8" xfId="0" applyFont="1" applyFill="1" applyBorder="1"/>
    <xf numFmtId="0" fontId="7" fillId="4" borderId="9" xfId="0" applyFont="1" applyFill="1" applyBorder="1"/>
    <xf numFmtId="0" fontId="7" fillId="4" borderId="10" xfId="0" applyFont="1" applyFill="1" applyBorder="1"/>
    <xf numFmtId="49" fontId="7" fillId="4" borderId="7" xfId="0" applyNumberFormat="1" applyFont="1" applyFill="1" applyBorder="1"/>
    <xf numFmtId="0" fontId="7" fillId="4" borderId="11" xfId="0" applyFont="1" applyFill="1" applyBorder="1"/>
    <xf numFmtId="49" fontId="7" fillId="4" borderId="12" xfId="0" applyNumberFormat="1" applyFont="1" applyFill="1" applyBorder="1" applyAlignment="1">
      <alignment horizontal="center"/>
    </xf>
    <xf numFmtId="49" fontId="7" fillId="4" borderId="4" xfId="0" applyNumberFormat="1" applyFont="1" applyFill="1" applyBorder="1"/>
    <xf numFmtId="0" fontId="7" fillId="4" borderId="1" xfId="0" applyFont="1" applyFill="1" applyBorder="1"/>
    <xf numFmtId="0" fontId="7" fillId="4" borderId="13" xfId="0" applyFont="1" applyFill="1" applyBorder="1"/>
    <xf numFmtId="49" fontId="7" fillId="4" borderId="14" xfId="0" applyNumberFormat="1" applyFont="1" applyFill="1" applyBorder="1" applyAlignment="1">
      <alignment horizontal="center"/>
    </xf>
    <xf numFmtId="49" fontId="7" fillId="4" borderId="15" xfId="0" applyNumberFormat="1" applyFont="1" applyFill="1" applyBorder="1" applyAlignment="1">
      <alignment horizontal="center"/>
    </xf>
    <xf numFmtId="49" fontId="7" fillId="4" borderId="16" xfId="0" applyNumberFormat="1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8" xfId="0" applyFont="1" applyFill="1" applyBorder="1"/>
    <xf numFmtId="0" fontId="7" fillId="4" borderId="5" xfId="0" applyFont="1" applyFill="1" applyBorder="1"/>
    <xf numFmtId="0" fontId="7" fillId="4" borderId="19" xfId="0" applyFont="1" applyFill="1" applyBorder="1"/>
    <xf numFmtId="0" fontId="7" fillId="4" borderId="20" xfId="0" applyFont="1" applyFill="1" applyBorder="1" applyAlignment="1">
      <alignment horizontal="center"/>
    </xf>
    <xf numFmtId="49" fontId="7" fillId="4" borderId="21" xfId="0" applyNumberFormat="1" applyFont="1" applyFill="1" applyBorder="1" applyAlignment="1">
      <alignment horizontal="center"/>
    </xf>
    <xf numFmtId="49" fontId="7" fillId="4" borderId="22" xfId="0" applyNumberFormat="1" applyFont="1" applyFill="1" applyBorder="1" applyAlignment="1">
      <alignment horizontal="center"/>
    </xf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49" fontId="6" fillId="4" borderId="29" xfId="0" applyNumberFormat="1" applyFont="1" applyFill="1" applyBorder="1"/>
    <xf numFmtId="0" fontId="0" fillId="4" borderId="30" xfId="0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29" xfId="0" applyFill="1" applyBorder="1"/>
    <xf numFmtId="0" fontId="0" fillId="4" borderId="29" xfId="0" applyFill="1" applyBorder="1" applyAlignment="1">
      <alignment horizontal="center"/>
    </xf>
    <xf numFmtId="49" fontId="0" fillId="4" borderId="35" xfId="0" applyNumberFormat="1" applyFill="1" applyBorder="1"/>
    <xf numFmtId="0" fontId="0" fillId="4" borderId="36" xfId="0" applyFill="1" applyBorder="1"/>
    <xf numFmtId="0" fontId="0" fillId="4" borderId="33" xfId="0" applyNumberFormat="1" applyFill="1" applyBorder="1" applyAlignment="1">
      <alignment horizontal="center"/>
    </xf>
    <xf numFmtId="0" fontId="0" fillId="4" borderId="34" xfId="0" applyNumberFormat="1" applyFill="1" applyBorder="1" applyAlignment="1">
      <alignment horizontal="center"/>
    </xf>
    <xf numFmtId="49" fontId="0" fillId="4" borderId="33" xfId="0" applyNumberFormat="1" applyFill="1" applyBorder="1"/>
    <xf numFmtId="0" fontId="0" fillId="4" borderId="33" xfId="0" applyFill="1" applyBorder="1"/>
    <xf numFmtId="0" fontId="0" fillId="4" borderId="37" xfId="0" applyFill="1" applyBorder="1" applyAlignment="1">
      <alignment horizontal="center"/>
    </xf>
    <xf numFmtId="49" fontId="0" fillId="4" borderId="38" xfId="0" applyNumberForma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39" xfId="0" applyNumberFormat="1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NumberForma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13" xfId="0" applyFill="1" applyBorder="1"/>
    <xf numFmtId="0" fontId="0" fillId="4" borderId="14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43" xfId="0" applyFill="1" applyBorder="1"/>
    <xf numFmtId="0" fontId="0" fillId="4" borderId="44" xfId="0" applyFill="1" applyBorder="1"/>
    <xf numFmtId="0" fontId="0" fillId="4" borderId="45" xfId="0" applyFill="1" applyBorder="1"/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49" fontId="0" fillId="4" borderId="30" xfId="0" applyNumberFormat="1" applyFill="1" applyBorder="1"/>
    <xf numFmtId="0" fontId="0" fillId="4" borderId="32" xfId="0" applyFill="1" applyBorder="1" applyAlignment="1">
      <alignment horizontal="center"/>
    </xf>
    <xf numFmtId="0" fontId="0" fillId="4" borderId="46" xfId="0" applyFill="1" applyBorder="1"/>
    <xf numFmtId="0" fontId="0" fillId="4" borderId="47" xfId="0" applyFill="1" applyBorder="1" applyAlignment="1">
      <alignment horizontal="center"/>
    </xf>
    <xf numFmtId="49" fontId="0" fillId="4" borderId="48" xfId="0" applyNumberFormat="1" applyFill="1" applyBorder="1"/>
    <xf numFmtId="0" fontId="0" fillId="4" borderId="49" xfId="0" applyFill="1" applyBorder="1"/>
    <xf numFmtId="0" fontId="0" fillId="4" borderId="50" xfId="0" applyFill="1" applyBorder="1"/>
    <xf numFmtId="0" fontId="0" fillId="4" borderId="21" xfId="0" applyNumberFormat="1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0" fontId="0" fillId="4" borderId="1" xfId="0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6" fillId="4" borderId="5" xfId="0" applyNumberFormat="1" applyFont="1" applyFill="1" applyBorder="1"/>
    <xf numFmtId="49" fontId="7" fillId="4" borderId="24" xfId="0" applyNumberFormat="1" applyFont="1" applyFill="1" applyBorder="1"/>
    <xf numFmtId="0" fontId="7" fillId="4" borderId="26" xfId="0" applyFont="1" applyFill="1" applyBorder="1"/>
    <xf numFmtId="0" fontId="7" fillId="4" borderId="51" xfId="0" applyFont="1" applyFill="1" applyBorder="1"/>
    <xf numFmtId="49" fontId="7" fillId="4" borderId="39" xfId="0" applyNumberFormat="1" applyFont="1" applyFill="1" applyBorder="1" applyAlignment="1">
      <alignment horizontal="center"/>
    </xf>
    <xf numFmtId="49" fontId="7" fillId="4" borderId="40" xfId="0" applyNumberFormat="1" applyFont="1" applyFill="1" applyBorder="1" applyAlignment="1">
      <alignment horizontal="center"/>
    </xf>
    <xf numFmtId="49" fontId="7" fillId="4" borderId="20" xfId="0" applyNumberFormat="1" applyFont="1" applyFill="1" applyBorder="1" applyAlignment="1">
      <alignment horizontal="center"/>
    </xf>
    <xf numFmtId="49" fontId="7" fillId="4" borderId="52" xfId="0" applyNumberFormat="1" applyFont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49" fontId="6" fillId="4" borderId="29" xfId="0" applyNumberFormat="1" applyFont="1" applyFill="1" applyBorder="1" applyAlignment="1">
      <alignment horizontal="left"/>
    </xf>
    <xf numFmtId="0" fontId="0" fillId="4" borderId="53" xfId="0" applyFill="1" applyBorder="1"/>
    <xf numFmtId="0" fontId="0" fillId="4" borderId="35" xfId="0" applyFill="1" applyBorder="1"/>
    <xf numFmtId="0" fontId="0" fillId="4" borderId="34" xfId="0" applyFill="1" applyBorder="1"/>
    <xf numFmtId="49" fontId="0" fillId="4" borderId="30" xfId="0" applyNumberFormat="1" applyFill="1" applyBorder="1" applyAlignment="1">
      <alignment vertical="top"/>
    </xf>
    <xf numFmtId="0" fontId="0" fillId="4" borderId="33" xfId="0" applyNumberFormat="1" applyFill="1" applyBorder="1" applyAlignment="1">
      <alignment horizontal="center" vertical="top" wrapText="1"/>
    </xf>
    <xf numFmtId="49" fontId="0" fillId="4" borderId="38" xfId="0" applyNumberFormat="1" applyFill="1" applyBorder="1" applyAlignment="1">
      <alignment vertical="top"/>
    </xf>
    <xf numFmtId="0" fontId="0" fillId="4" borderId="39" xfId="0" applyNumberForma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/>
    </xf>
    <xf numFmtId="0" fontId="0" fillId="4" borderId="5" xfId="0" applyFill="1" applyBorder="1" applyAlignment="1">
      <alignment vertical="top"/>
    </xf>
    <xf numFmtId="0" fontId="0" fillId="4" borderId="5" xfId="0" applyFill="1" applyBorder="1" applyAlignment="1">
      <alignment horizontal="center" vertical="top" wrapText="1"/>
    </xf>
    <xf numFmtId="0" fontId="0" fillId="4" borderId="50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8" xfId="0" applyFill="1" applyBorder="1" applyAlignment="1">
      <alignment vertical="top"/>
    </xf>
    <xf numFmtId="0" fontId="0" fillId="4" borderId="8" xfId="0" applyFill="1" applyBorder="1" applyAlignment="1">
      <alignment horizontal="center" vertical="top" wrapText="1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horizontal="center" vertical="top" wrapText="1"/>
    </xf>
    <xf numFmtId="0" fontId="0" fillId="4" borderId="24" xfId="0" applyFill="1" applyBorder="1" applyAlignment="1">
      <alignment vertical="top"/>
    </xf>
    <xf numFmtId="0" fontId="0" fillId="4" borderId="27" xfId="0" applyFill="1" applyBorder="1" applyAlignment="1">
      <alignment horizontal="center" vertical="top" wrapText="1"/>
    </xf>
    <xf numFmtId="0" fontId="0" fillId="4" borderId="47" xfId="0" applyFill="1" applyBorder="1"/>
    <xf numFmtId="0" fontId="0" fillId="4" borderId="48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54" xfId="0" applyFill="1" applyBorder="1"/>
    <xf numFmtId="0" fontId="0" fillId="4" borderId="11" xfId="0" applyFill="1" applyBorder="1"/>
    <xf numFmtId="0" fontId="6" fillId="4" borderId="55" xfId="0" applyFont="1" applyFill="1" applyBorder="1"/>
    <xf numFmtId="49" fontId="6" fillId="4" borderId="1" xfId="0" applyNumberFormat="1" applyFont="1" applyFill="1" applyBorder="1"/>
    <xf numFmtId="0" fontId="6" fillId="4" borderId="1" xfId="0" applyFont="1" applyFill="1" applyBorder="1"/>
    <xf numFmtId="0" fontId="6" fillId="4" borderId="1" xfId="0" applyNumberFormat="1" applyFont="1" applyFill="1" applyBorder="1"/>
    <xf numFmtId="0" fontId="6" fillId="4" borderId="56" xfId="0" applyNumberFormat="1" applyFont="1" applyFill="1" applyBorder="1"/>
    <xf numFmtId="0" fontId="0" fillId="4" borderId="57" xfId="0" applyFill="1" applyBorder="1"/>
    <xf numFmtId="0" fontId="8" fillId="4" borderId="5" xfId="0" applyNumberFormat="1" applyFont="1" applyFill="1" applyBorder="1"/>
    <xf numFmtId="0" fontId="0" fillId="4" borderId="58" xfId="0" applyFill="1" applyBorder="1"/>
    <xf numFmtId="0" fontId="1" fillId="0" borderId="0" xfId="0" applyFont="1" applyAlignment="1">
      <alignment horizontal="left" wrapText="1"/>
    </xf>
    <xf numFmtId="0" fontId="0" fillId="0" borderId="0" xfId="0"/>
    <xf numFmtId="164" fontId="6" fillId="0" borderId="1" xfId="0" applyNumberFormat="1" applyFont="1" applyBorder="1"/>
    <xf numFmtId="164" fontId="0" fillId="0" borderId="1" xfId="0" applyNumberFormat="1" applyBorder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FFFFFF"/>
      <rgbColor rgb="FFDD0806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4"/>
  <sheetViews>
    <sheetView showGridLines="0" workbookViewId="0"/>
  </sheetViews>
  <sheetFormatPr defaultColWidth="10" defaultRowHeight="12.95" customHeight="1" x14ac:dyDescent="0.2"/>
  <cols>
    <col min="1" max="1" width="2" customWidth="1"/>
    <col min="2" max="4" width="33.5703125" customWidth="1"/>
  </cols>
  <sheetData>
    <row r="3" spans="2:4" ht="50.1" customHeight="1" x14ac:dyDescent="0.2">
      <c r="B3" s="140" t="s">
        <v>0</v>
      </c>
      <c r="C3" s="141"/>
      <c r="D3" s="141"/>
    </row>
    <row r="7" spans="2:4" ht="18" x14ac:dyDescent="0.25">
      <c r="B7" s="1" t="s">
        <v>1</v>
      </c>
      <c r="C7" s="1" t="s">
        <v>2</v>
      </c>
      <c r="D7" s="1" t="s">
        <v>3</v>
      </c>
    </row>
    <row r="9" spans="2:4" ht="15" x14ac:dyDescent="0.2">
      <c r="B9" s="2" t="s">
        <v>4</v>
      </c>
      <c r="C9" s="2"/>
      <c r="D9" s="2"/>
    </row>
    <row r="10" spans="2:4" ht="15" x14ac:dyDescent="0.2">
      <c r="B10" s="3"/>
      <c r="C10" s="3" t="s">
        <v>5</v>
      </c>
      <c r="D10" s="4" t="s">
        <v>4</v>
      </c>
    </row>
    <row r="11" spans="2:4" ht="15" x14ac:dyDescent="0.2">
      <c r="B11" s="2" t="s">
        <v>30</v>
      </c>
      <c r="C11" s="2"/>
      <c r="D11" s="2"/>
    </row>
    <row r="12" spans="2:4" ht="15" x14ac:dyDescent="0.2">
      <c r="B12" s="3"/>
      <c r="C12" s="3" t="s">
        <v>5</v>
      </c>
      <c r="D12" s="4" t="s">
        <v>30</v>
      </c>
    </row>
    <row r="13" spans="2:4" ht="15" x14ac:dyDescent="0.2">
      <c r="B13" s="2" t="s">
        <v>31</v>
      </c>
      <c r="C13" s="2"/>
      <c r="D13" s="2"/>
    </row>
    <row r="14" spans="2:4" ht="15" x14ac:dyDescent="0.2">
      <c r="B14" s="3"/>
      <c r="C14" s="3" t="s">
        <v>5</v>
      </c>
      <c r="D14" s="4" t="s">
        <v>31</v>
      </c>
    </row>
  </sheetData>
  <mergeCells count="1">
    <mergeCell ref="B3:D3"/>
  </mergeCells>
  <hyperlinks>
    <hyperlink ref="D10" location="'rekapitulace'!R1C1" display="rekapitulace" xr:uid="{00000000-0004-0000-0000-000000000000}"/>
    <hyperlink ref="D12" location="'rekapitulace-1'!R1C1" display="rekapitulace-1" xr:uid="{00000000-0004-0000-0000-000001000000}"/>
    <hyperlink ref="D14" location="'rozpočet'!R1C1" display="rozpočet" xr:uid="{00000000-0004-0000-0000-000002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showGridLines="0" workbookViewId="0"/>
  </sheetViews>
  <sheetFormatPr defaultColWidth="8.85546875" defaultRowHeight="12.75" customHeight="1" x14ac:dyDescent="0.2"/>
  <cols>
    <col min="1" max="11" width="8.85546875" style="5" customWidth="1"/>
    <col min="12" max="16384" width="8.85546875" style="5"/>
  </cols>
  <sheetData>
    <row r="1" spans="1:10" ht="13.7" customHeight="1" x14ac:dyDescent="0.2">
      <c r="A1" s="6" t="s">
        <v>6</v>
      </c>
      <c r="B1" s="7" t="s">
        <v>7</v>
      </c>
      <c r="C1" s="8"/>
      <c r="D1" s="8"/>
      <c r="E1" s="8"/>
      <c r="F1" s="8"/>
      <c r="G1" s="8"/>
      <c r="H1" s="8"/>
      <c r="I1" s="8"/>
      <c r="J1" s="8"/>
    </row>
    <row r="2" spans="1:10" ht="13.7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ht="13.7" customHeight="1" x14ac:dyDescent="0.2">
      <c r="A3" s="8"/>
      <c r="B3" s="9" t="s">
        <v>8</v>
      </c>
      <c r="C3" s="8"/>
      <c r="D3" s="8"/>
      <c r="E3" s="8"/>
      <c r="F3" s="8"/>
      <c r="G3" s="8"/>
      <c r="H3" s="8"/>
      <c r="I3" s="8"/>
      <c r="J3" s="8"/>
    </row>
    <row r="4" spans="1:10" ht="13.7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13.7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ht="18.600000000000001" customHeight="1" x14ac:dyDescent="0.25">
      <c r="A6" s="10" t="s">
        <v>9</v>
      </c>
      <c r="B6" s="8"/>
      <c r="C6" s="8"/>
      <c r="D6" s="8"/>
      <c r="E6" s="8"/>
      <c r="F6" s="8"/>
      <c r="G6" s="8"/>
      <c r="H6" s="8"/>
      <c r="I6" s="8"/>
      <c r="J6" s="8"/>
    </row>
    <row r="7" spans="1:10" ht="13.7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ht="16.7" customHeight="1" x14ac:dyDescent="0.25">
      <c r="A8" s="11" t="s">
        <v>10</v>
      </c>
      <c r="B8" s="8"/>
      <c r="C8" s="8"/>
      <c r="D8" s="8"/>
      <c r="E8" s="8"/>
      <c r="F8" s="8"/>
      <c r="G8" s="8"/>
      <c r="H8" s="8"/>
      <c r="I8" s="8"/>
      <c r="J8" s="8"/>
    </row>
    <row r="9" spans="1:10" ht="13.7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ht="13.7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ht="13.7" customHeight="1" x14ac:dyDescent="0.2">
      <c r="A11" s="12" t="s">
        <v>11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ht="13.7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ht="13.7" customHeight="1" x14ac:dyDescent="0.2">
      <c r="A13" s="8"/>
      <c r="B13" s="6" t="s">
        <v>12</v>
      </c>
      <c r="C13" s="8"/>
      <c r="D13" s="8"/>
      <c r="E13" s="8"/>
      <c r="F13" s="143">
        <f>rozpočet!H160</f>
        <v>0</v>
      </c>
      <c r="G13" s="143"/>
      <c r="H13" s="8"/>
      <c r="I13" s="8"/>
      <c r="J13" s="8"/>
    </row>
    <row r="14" spans="1:10" ht="13.7" customHeight="1" x14ac:dyDescent="0.2">
      <c r="A14" s="8"/>
      <c r="B14" s="8"/>
      <c r="C14" s="8"/>
      <c r="D14" s="8"/>
      <c r="E14" s="8"/>
      <c r="F14" s="13"/>
      <c r="G14" s="13"/>
      <c r="H14" s="8"/>
      <c r="I14" s="8"/>
      <c r="J14" s="8"/>
    </row>
    <row r="15" spans="1:10" ht="13.7" customHeight="1" x14ac:dyDescent="0.2">
      <c r="A15" s="8"/>
      <c r="B15" s="6" t="s">
        <v>13</v>
      </c>
      <c r="C15" s="8"/>
      <c r="D15" s="8"/>
      <c r="E15" s="14">
        <v>0.03</v>
      </c>
      <c r="F15" s="143">
        <f>F13*0.03</f>
        <v>0</v>
      </c>
      <c r="G15" s="143"/>
      <c r="H15" s="8"/>
      <c r="I15" s="8"/>
      <c r="J15" s="8"/>
    </row>
    <row r="16" spans="1:10" ht="13.7" customHeight="1" x14ac:dyDescent="0.2">
      <c r="A16" s="8"/>
      <c r="B16" s="8"/>
      <c r="C16" s="8"/>
      <c r="D16" s="8"/>
      <c r="E16" s="8"/>
      <c r="F16" s="13"/>
      <c r="G16" s="13"/>
      <c r="H16" s="8"/>
      <c r="I16" s="8"/>
      <c r="J16" s="8"/>
    </row>
    <row r="17" spans="1:10" ht="13.7" customHeight="1" x14ac:dyDescent="0.2">
      <c r="A17" s="8"/>
      <c r="B17" s="6" t="s">
        <v>14</v>
      </c>
      <c r="C17" s="8"/>
      <c r="D17" s="8"/>
      <c r="E17" s="8"/>
      <c r="F17" s="143">
        <f>rozpočet!J160</f>
        <v>0</v>
      </c>
      <c r="G17" s="143"/>
      <c r="H17" s="8"/>
      <c r="I17" s="8"/>
      <c r="J17" s="8"/>
    </row>
    <row r="18" spans="1:10" ht="13.7" customHeight="1" x14ac:dyDescent="0.2">
      <c r="A18" s="8"/>
      <c r="B18" s="8"/>
      <c r="C18" s="8"/>
      <c r="D18" s="8"/>
      <c r="E18" s="8"/>
      <c r="F18" s="13"/>
      <c r="G18" s="13"/>
      <c r="H18" s="8"/>
      <c r="I18" s="8"/>
      <c r="J18" s="8"/>
    </row>
    <row r="19" spans="1:10" ht="13.7" customHeight="1" x14ac:dyDescent="0.2">
      <c r="A19" s="8"/>
      <c r="B19" s="6" t="s">
        <v>15</v>
      </c>
      <c r="C19" s="8"/>
      <c r="D19" s="8"/>
      <c r="E19" s="14">
        <v>0.06</v>
      </c>
      <c r="F19" s="143">
        <f>F13*0.06+F15*0.06+F17*0.06</f>
        <v>0</v>
      </c>
      <c r="G19" s="143"/>
      <c r="H19" s="8"/>
      <c r="I19" s="8"/>
      <c r="J19" s="8"/>
    </row>
    <row r="20" spans="1:10" ht="13.7" customHeight="1" x14ac:dyDescent="0.2">
      <c r="A20" s="8"/>
      <c r="B20" s="8"/>
      <c r="C20" s="8"/>
      <c r="D20" s="8"/>
      <c r="E20" s="8"/>
      <c r="F20" s="13"/>
      <c r="G20" s="13"/>
      <c r="H20" s="8"/>
      <c r="I20" s="8"/>
      <c r="J20" s="8"/>
    </row>
    <row r="21" spans="1:10" ht="13.7" customHeight="1" x14ac:dyDescent="0.2">
      <c r="A21" s="8"/>
      <c r="B21" s="6" t="s">
        <v>16</v>
      </c>
      <c r="C21" s="8"/>
      <c r="D21" s="8"/>
      <c r="E21" s="6" t="s">
        <v>17</v>
      </c>
      <c r="F21" s="143">
        <v>0</v>
      </c>
      <c r="G21" s="143"/>
      <c r="H21" s="8"/>
      <c r="I21" s="8"/>
      <c r="J21" s="8"/>
    </row>
    <row r="22" spans="1:10" ht="13.7" customHeight="1" x14ac:dyDescent="0.2">
      <c r="A22" s="8"/>
      <c r="B22" s="8"/>
      <c r="C22" s="8"/>
      <c r="D22" s="8"/>
      <c r="E22" s="8"/>
      <c r="F22" s="13"/>
      <c r="G22" s="13"/>
      <c r="H22" s="8"/>
      <c r="I22" s="8"/>
      <c r="J22" s="8"/>
    </row>
    <row r="23" spans="1:10" ht="13.7" customHeight="1" x14ac:dyDescent="0.2">
      <c r="A23" s="8"/>
      <c r="B23" s="6" t="s">
        <v>18</v>
      </c>
      <c r="C23" s="8"/>
      <c r="D23" s="8"/>
      <c r="E23" s="6" t="s">
        <v>17</v>
      </c>
      <c r="F23" s="143">
        <v>0</v>
      </c>
      <c r="G23" s="143"/>
      <c r="H23" s="8"/>
      <c r="I23" s="8"/>
      <c r="J23" s="8"/>
    </row>
    <row r="24" spans="1:10" ht="13.7" customHeight="1" x14ac:dyDescent="0.2">
      <c r="A24" s="8"/>
      <c r="B24" s="8"/>
      <c r="C24" s="8"/>
      <c r="D24" s="8"/>
      <c r="E24" s="8"/>
      <c r="F24" s="13"/>
      <c r="G24" s="13"/>
      <c r="H24" s="8"/>
      <c r="I24" s="8"/>
      <c r="J24" s="8"/>
    </row>
    <row r="25" spans="1:10" ht="13.7" customHeight="1" x14ac:dyDescent="0.2">
      <c r="A25" s="8"/>
      <c r="B25" s="6" t="s">
        <v>19</v>
      </c>
      <c r="C25" s="8"/>
      <c r="D25" s="8"/>
      <c r="E25" s="6" t="s">
        <v>17</v>
      </c>
      <c r="F25" s="143">
        <v>0</v>
      </c>
      <c r="G25" s="143"/>
      <c r="H25" s="8"/>
      <c r="I25" s="8"/>
      <c r="J25" s="8"/>
    </row>
    <row r="26" spans="1:10" ht="13.7" customHeight="1" x14ac:dyDescent="0.2">
      <c r="A26" s="8"/>
      <c r="B26" s="8"/>
      <c r="C26" s="8"/>
      <c r="D26" s="8"/>
      <c r="E26" s="8"/>
      <c r="F26" s="13"/>
      <c r="G26" s="13"/>
      <c r="H26" s="8"/>
      <c r="I26" s="8"/>
      <c r="J26" s="8"/>
    </row>
    <row r="27" spans="1:10" ht="13.7" customHeight="1" x14ac:dyDescent="0.2">
      <c r="A27" s="8"/>
      <c r="B27" s="6" t="s">
        <v>20</v>
      </c>
      <c r="C27" s="8"/>
      <c r="D27" s="8"/>
      <c r="E27" s="6" t="s">
        <v>17</v>
      </c>
      <c r="F27" s="143">
        <v>0</v>
      </c>
      <c r="G27" s="143"/>
      <c r="H27" s="8"/>
      <c r="I27" s="8"/>
      <c r="J27" s="8"/>
    </row>
    <row r="28" spans="1:10" ht="13.7" customHeight="1" x14ac:dyDescent="0.2">
      <c r="A28" s="8"/>
      <c r="B28" s="8"/>
      <c r="C28" s="8"/>
      <c r="D28" s="8"/>
      <c r="E28" s="8"/>
      <c r="F28" s="13"/>
      <c r="G28" s="13"/>
      <c r="H28" s="8"/>
      <c r="I28" s="8"/>
      <c r="J28" s="8"/>
    </row>
    <row r="29" spans="1:10" ht="13.7" customHeight="1" x14ac:dyDescent="0.2">
      <c r="A29" s="8"/>
      <c r="B29" s="6" t="s">
        <v>21</v>
      </c>
      <c r="C29" s="8"/>
      <c r="D29" s="8"/>
      <c r="E29" s="6" t="s">
        <v>17</v>
      </c>
      <c r="F29" s="143">
        <v>0</v>
      </c>
      <c r="G29" s="143"/>
      <c r="H29" s="8"/>
      <c r="I29" s="8"/>
      <c r="J29" s="8"/>
    </row>
    <row r="30" spans="1:10" ht="13.7" customHeight="1" x14ac:dyDescent="0.2">
      <c r="A30" s="8"/>
      <c r="B30" s="8"/>
      <c r="C30" s="8"/>
      <c r="D30" s="8"/>
      <c r="E30" s="8"/>
      <c r="F30" s="13"/>
      <c r="G30" s="13"/>
      <c r="H30" s="8"/>
      <c r="I30" s="8"/>
      <c r="J30" s="8"/>
    </row>
    <row r="31" spans="1:10" ht="13.7" customHeight="1" x14ac:dyDescent="0.2">
      <c r="A31" s="8"/>
      <c r="B31" s="8"/>
      <c r="C31" s="8"/>
      <c r="D31" s="8"/>
      <c r="E31" s="8"/>
      <c r="F31" s="13"/>
      <c r="G31" s="13"/>
      <c r="H31" s="8"/>
      <c r="I31" s="8"/>
      <c r="J31" s="8"/>
    </row>
    <row r="32" spans="1:10" ht="13.7" customHeight="1" x14ac:dyDescent="0.2">
      <c r="A32" s="12" t="s">
        <v>22</v>
      </c>
      <c r="B32" s="15"/>
      <c r="C32" s="15"/>
      <c r="D32" s="15"/>
      <c r="E32" s="15"/>
      <c r="F32" s="142">
        <f>SUM(F13:F31)</f>
        <v>0</v>
      </c>
      <c r="G32" s="142"/>
      <c r="H32" s="15"/>
      <c r="I32" s="15"/>
      <c r="J32" s="15"/>
    </row>
    <row r="33" spans="1:10" ht="13.7" customHeight="1" x14ac:dyDescent="0.2">
      <c r="A33" s="8"/>
      <c r="B33" s="8"/>
      <c r="C33" s="8"/>
      <c r="D33" s="8"/>
      <c r="E33" s="8"/>
      <c r="F33" s="13"/>
      <c r="G33" s="13"/>
      <c r="H33" s="8"/>
      <c r="I33" s="8"/>
      <c r="J33" s="8"/>
    </row>
    <row r="34" spans="1:10" ht="13.7" customHeight="1" x14ac:dyDescent="0.2">
      <c r="A34" s="8"/>
      <c r="B34" s="6" t="s">
        <v>23</v>
      </c>
      <c r="C34" s="8"/>
      <c r="D34" s="14">
        <v>0.03</v>
      </c>
      <c r="E34" s="8"/>
      <c r="F34" s="143">
        <f>F32*0.03</f>
        <v>0</v>
      </c>
      <c r="G34" s="143"/>
      <c r="H34" s="8"/>
      <c r="I34" s="8"/>
      <c r="J34" s="8"/>
    </row>
    <row r="35" spans="1:10" ht="13.7" customHeight="1" x14ac:dyDescent="0.2">
      <c r="A35" s="8"/>
      <c r="B35" s="8"/>
      <c r="C35" s="8"/>
      <c r="D35" s="8"/>
      <c r="E35" s="8"/>
      <c r="F35" s="13"/>
      <c r="G35" s="13"/>
      <c r="H35" s="8"/>
      <c r="I35" s="8"/>
      <c r="J35" s="8"/>
    </row>
    <row r="36" spans="1:10" ht="13.7" customHeight="1" x14ac:dyDescent="0.2">
      <c r="A36" s="8"/>
      <c r="B36" s="6" t="s">
        <v>24</v>
      </c>
      <c r="C36" s="8"/>
      <c r="D36" s="14">
        <v>0.01</v>
      </c>
      <c r="E36" s="8"/>
      <c r="F36" s="143">
        <f>F34*0.03</f>
        <v>0</v>
      </c>
      <c r="G36" s="143"/>
      <c r="H36" s="8"/>
      <c r="I36" s="8"/>
      <c r="J36" s="8"/>
    </row>
    <row r="37" spans="1:10" ht="13.7" customHeight="1" x14ac:dyDescent="0.2">
      <c r="A37" s="8"/>
      <c r="B37" s="8"/>
      <c r="C37" s="8"/>
      <c r="D37" s="8"/>
      <c r="E37" s="8"/>
      <c r="F37" s="13"/>
      <c r="G37" s="13"/>
      <c r="H37" s="8"/>
      <c r="I37" s="8"/>
      <c r="J37" s="8"/>
    </row>
    <row r="38" spans="1:10" ht="13.7" customHeight="1" x14ac:dyDescent="0.2">
      <c r="A38" s="12" t="s">
        <v>25</v>
      </c>
      <c r="B38" s="15"/>
      <c r="C38" s="15"/>
      <c r="D38" s="15"/>
      <c r="E38" s="15"/>
      <c r="F38" s="142">
        <f>SUM(F34:F37)</f>
        <v>0</v>
      </c>
      <c r="G38" s="142"/>
      <c r="H38" s="15"/>
      <c r="I38" s="15"/>
      <c r="J38" s="15"/>
    </row>
    <row r="39" spans="1:10" ht="13.7" customHeight="1" x14ac:dyDescent="0.2">
      <c r="A39" s="8"/>
      <c r="B39" s="8"/>
      <c r="C39" s="8"/>
      <c r="D39" s="8"/>
      <c r="E39" s="8"/>
      <c r="F39" s="13"/>
      <c r="G39" s="13"/>
      <c r="H39" s="8"/>
      <c r="I39" s="8"/>
      <c r="J39" s="8"/>
    </row>
    <row r="40" spans="1:10" ht="13.7" customHeight="1" x14ac:dyDescent="0.2">
      <c r="A40" s="8"/>
      <c r="B40" s="8"/>
      <c r="C40" s="8"/>
      <c r="D40" s="8"/>
      <c r="E40" s="8"/>
      <c r="F40" s="13"/>
      <c r="G40" s="13"/>
      <c r="H40" s="8"/>
      <c r="I40" s="8"/>
      <c r="J40" s="8"/>
    </row>
    <row r="41" spans="1:10" ht="13.7" customHeight="1" x14ac:dyDescent="0.2">
      <c r="A41" s="8"/>
      <c r="B41" s="8"/>
      <c r="C41" s="8"/>
      <c r="D41" s="8"/>
      <c r="E41" s="8"/>
      <c r="F41" s="13"/>
      <c r="G41" s="13"/>
      <c r="H41" s="8"/>
      <c r="I41" s="8"/>
      <c r="J41" s="8"/>
    </row>
    <row r="42" spans="1:10" ht="13.7" customHeight="1" x14ac:dyDescent="0.2">
      <c r="A42" s="8"/>
      <c r="B42" s="8"/>
      <c r="C42" s="12" t="s">
        <v>26</v>
      </c>
      <c r="D42" s="8"/>
      <c r="E42" s="8"/>
      <c r="F42" s="142">
        <f>F32+F38</f>
        <v>0</v>
      </c>
      <c r="G42" s="142"/>
      <c r="H42" s="8"/>
      <c r="I42" s="8"/>
      <c r="J42" s="8"/>
    </row>
    <row r="43" spans="1:10" ht="13.7" customHeight="1" x14ac:dyDescent="0.2">
      <c r="A43" s="8"/>
      <c r="B43" s="8"/>
      <c r="C43" s="12" t="s">
        <v>27</v>
      </c>
      <c r="D43" s="8"/>
      <c r="E43" s="8"/>
      <c r="F43" s="142">
        <f>F42*0.19</f>
        <v>0</v>
      </c>
      <c r="G43" s="142"/>
      <c r="H43" s="8"/>
      <c r="I43" s="8"/>
      <c r="J43" s="8"/>
    </row>
    <row r="44" spans="1:10" ht="13.7" customHeight="1" x14ac:dyDescent="0.2">
      <c r="A44" s="8"/>
      <c r="B44" s="8"/>
      <c r="C44" s="12" t="s">
        <v>28</v>
      </c>
      <c r="D44" s="8"/>
      <c r="E44" s="8"/>
      <c r="F44" s="142">
        <f>SUM(F42:F43)</f>
        <v>0</v>
      </c>
      <c r="G44" s="142"/>
      <c r="H44" s="8"/>
      <c r="I44" s="8"/>
      <c r="J44" s="8"/>
    </row>
    <row r="45" spans="1:10" ht="13.7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ht="13.7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 ht="13.7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ht="13.7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 ht="13.7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ht="13.7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ht="13.7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ht="13.7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ht="13.7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ht="13.7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ht="13.7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ht="13.7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ht="13.7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ht="13.7" customHeight="1" x14ac:dyDescent="0.2">
      <c r="A58" s="8"/>
      <c r="B58" s="8"/>
      <c r="C58" s="8"/>
      <c r="D58" s="8"/>
      <c r="E58" s="8"/>
      <c r="F58" s="8"/>
      <c r="G58" s="8"/>
      <c r="H58" s="8"/>
      <c r="I58" s="6" t="s">
        <v>29</v>
      </c>
      <c r="J58" s="8"/>
    </row>
  </sheetData>
  <mergeCells count="16">
    <mergeCell ref="F23:G23"/>
    <mergeCell ref="F25:G25"/>
    <mergeCell ref="F32:G32"/>
    <mergeCell ref="F21:G21"/>
    <mergeCell ref="F13:G13"/>
    <mergeCell ref="F15:G15"/>
    <mergeCell ref="F17:G17"/>
    <mergeCell ref="F19:G19"/>
    <mergeCell ref="F43:G43"/>
    <mergeCell ref="F44:G44"/>
    <mergeCell ref="F27:G27"/>
    <mergeCell ref="F29:G29"/>
    <mergeCell ref="F34:G34"/>
    <mergeCell ref="F36:G36"/>
    <mergeCell ref="F38:G38"/>
    <mergeCell ref="F42:G42"/>
  </mergeCells>
  <pageMargins left="0.78740200000000005" right="0.78740200000000005" top="0.98425200000000002" bottom="0.98425200000000002" header="0.49212600000000001" footer="0.49212600000000001"/>
  <pageSetup scale="90"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showGridLines="0" workbookViewId="0"/>
  </sheetViews>
  <sheetFormatPr defaultColWidth="8.85546875" defaultRowHeight="12.75" customHeight="1" x14ac:dyDescent="0.2"/>
  <cols>
    <col min="1" max="11" width="8.85546875" style="5" customWidth="1"/>
    <col min="12" max="16384" width="8.85546875" style="5"/>
  </cols>
  <sheetData>
    <row r="1" spans="1:10" ht="13.7" customHeight="1" x14ac:dyDescent="0.2">
      <c r="A1" s="6" t="s">
        <v>6</v>
      </c>
      <c r="B1" s="7" t="s">
        <v>7</v>
      </c>
      <c r="C1" s="8"/>
      <c r="D1" s="8"/>
      <c r="E1" s="8"/>
      <c r="F1" s="8"/>
      <c r="G1" s="8"/>
      <c r="H1" s="8"/>
      <c r="I1" s="8"/>
      <c r="J1" s="8"/>
    </row>
    <row r="2" spans="1:10" ht="13.7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ht="13.7" customHeight="1" x14ac:dyDescent="0.2">
      <c r="A3" s="8"/>
      <c r="B3" s="9" t="s">
        <v>8</v>
      </c>
      <c r="C3" s="8"/>
      <c r="D3" s="8"/>
      <c r="E3" s="8"/>
      <c r="F3" s="8"/>
      <c r="G3" s="8"/>
      <c r="H3" s="8"/>
      <c r="I3" s="8"/>
      <c r="J3" s="8"/>
    </row>
    <row r="4" spans="1:10" ht="13.7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13.7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ht="18.600000000000001" customHeight="1" x14ac:dyDescent="0.25">
      <c r="A6" s="10" t="s">
        <v>9</v>
      </c>
      <c r="B6" s="8"/>
      <c r="C6" s="8"/>
      <c r="D6" s="8"/>
      <c r="E6" s="8"/>
      <c r="F6" s="8"/>
      <c r="G6" s="8"/>
      <c r="H6" s="8"/>
      <c r="I6" s="8"/>
      <c r="J6" s="8"/>
    </row>
    <row r="7" spans="1:10" ht="13.7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ht="16.7" customHeight="1" x14ac:dyDescent="0.25">
      <c r="A8" s="11" t="s">
        <v>10</v>
      </c>
      <c r="B8" s="8"/>
      <c r="C8" s="8"/>
      <c r="D8" s="8"/>
      <c r="E8" s="8"/>
      <c r="F8" s="8"/>
      <c r="G8" s="8"/>
      <c r="H8" s="8"/>
      <c r="I8" s="8"/>
      <c r="J8" s="8"/>
    </row>
    <row r="9" spans="1:10" ht="13.7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ht="13.7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ht="13.7" customHeight="1" x14ac:dyDescent="0.2">
      <c r="A11" s="12" t="s">
        <v>11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ht="13.7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ht="13.7" customHeight="1" x14ac:dyDescent="0.2">
      <c r="A13" s="8"/>
      <c r="B13" s="6" t="s">
        <v>12</v>
      </c>
      <c r="C13" s="8"/>
      <c r="D13" s="8"/>
      <c r="E13" s="8"/>
      <c r="F13" s="143">
        <f>rozpočet!H160</f>
        <v>0</v>
      </c>
      <c r="G13" s="143"/>
      <c r="H13" s="8"/>
      <c r="I13" s="8"/>
      <c r="J13" s="8"/>
    </row>
    <row r="14" spans="1:10" ht="13.7" customHeight="1" x14ac:dyDescent="0.2">
      <c r="A14" s="8"/>
      <c r="B14" s="8"/>
      <c r="C14" s="8"/>
      <c r="D14" s="8"/>
      <c r="E14" s="8"/>
      <c r="F14" s="13"/>
      <c r="G14" s="13"/>
      <c r="H14" s="8"/>
      <c r="I14" s="8"/>
      <c r="J14" s="8"/>
    </row>
    <row r="15" spans="1:10" ht="13.7" customHeight="1" x14ac:dyDescent="0.2">
      <c r="A15" s="8"/>
      <c r="B15" s="8"/>
      <c r="C15" s="8"/>
      <c r="D15" s="8"/>
      <c r="E15" s="8"/>
      <c r="F15" s="13"/>
      <c r="G15" s="13"/>
      <c r="H15" s="8"/>
      <c r="I15" s="8"/>
      <c r="J15" s="8"/>
    </row>
    <row r="16" spans="1:10" ht="13.7" customHeight="1" x14ac:dyDescent="0.2">
      <c r="A16" s="8"/>
      <c r="B16" s="6" t="s">
        <v>14</v>
      </c>
      <c r="C16" s="8"/>
      <c r="D16" s="8"/>
      <c r="E16" s="8"/>
      <c r="F16" s="143">
        <f>rozpočet!J160</f>
        <v>0</v>
      </c>
      <c r="G16" s="143"/>
      <c r="H16" s="8"/>
      <c r="I16" s="8"/>
      <c r="J16" s="8"/>
    </row>
    <row r="17" spans="1:10" ht="13.7" customHeight="1" x14ac:dyDescent="0.2">
      <c r="A17" s="8"/>
      <c r="B17" s="8"/>
      <c r="C17" s="8"/>
      <c r="D17" s="8"/>
      <c r="E17" s="8"/>
      <c r="F17" s="13"/>
      <c r="G17" s="13"/>
      <c r="H17" s="8"/>
      <c r="I17" s="8"/>
      <c r="J17" s="8"/>
    </row>
    <row r="18" spans="1:10" ht="13.7" customHeight="1" x14ac:dyDescent="0.2">
      <c r="A18" s="8"/>
      <c r="B18" s="8"/>
      <c r="C18" s="8"/>
      <c r="D18" s="8"/>
      <c r="E18" s="8"/>
      <c r="F18" s="13"/>
      <c r="G18" s="13"/>
      <c r="H18" s="8"/>
      <c r="I18" s="8"/>
      <c r="J18" s="8"/>
    </row>
    <row r="19" spans="1:10" ht="13.7" customHeight="1" x14ac:dyDescent="0.2">
      <c r="A19" s="12" t="s">
        <v>22</v>
      </c>
      <c r="B19" s="15"/>
      <c r="C19" s="15"/>
      <c r="D19" s="15"/>
      <c r="E19" s="15"/>
      <c r="F19" s="142">
        <f>SUM(F13:F18)</f>
        <v>0</v>
      </c>
      <c r="G19" s="142"/>
      <c r="H19" s="15"/>
      <c r="I19" s="15"/>
      <c r="J19" s="15"/>
    </row>
    <row r="20" spans="1:10" ht="13.7" customHeight="1" x14ac:dyDescent="0.2">
      <c r="A20" s="8"/>
      <c r="B20" s="8"/>
      <c r="C20" s="8"/>
      <c r="D20" s="8"/>
      <c r="E20" s="8"/>
      <c r="F20" s="13"/>
      <c r="G20" s="13"/>
      <c r="H20" s="8"/>
      <c r="I20" s="8"/>
      <c r="J20" s="8"/>
    </row>
    <row r="21" spans="1:10" ht="13.7" customHeight="1" x14ac:dyDescent="0.2">
      <c r="A21" s="8"/>
      <c r="B21" s="8"/>
      <c r="C21" s="8"/>
      <c r="D21" s="8"/>
      <c r="E21" s="8"/>
      <c r="F21" s="13"/>
      <c r="G21" s="13"/>
      <c r="H21" s="8"/>
      <c r="I21" s="8"/>
      <c r="J21" s="8"/>
    </row>
    <row r="22" spans="1:10" ht="13.7" customHeight="1" x14ac:dyDescent="0.2">
      <c r="A22" s="12" t="s">
        <v>25</v>
      </c>
      <c r="B22" s="15"/>
      <c r="C22" s="15"/>
      <c r="D22" s="15"/>
      <c r="E22" s="15"/>
      <c r="F22" s="142">
        <f>SUM(F21:F21)</f>
        <v>0</v>
      </c>
      <c r="G22" s="142"/>
      <c r="H22" s="15"/>
      <c r="I22" s="15"/>
      <c r="J22" s="15"/>
    </row>
    <row r="23" spans="1:10" ht="13.7" customHeight="1" x14ac:dyDescent="0.2">
      <c r="A23" s="8"/>
      <c r="B23" s="8"/>
      <c r="C23" s="8"/>
      <c r="D23" s="8"/>
      <c r="E23" s="8"/>
      <c r="F23" s="13"/>
      <c r="G23" s="13"/>
      <c r="H23" s="8"/>
      <c r="I23" s="8"/>
      <c r="J23" s="8"/>
    </row>
    <row r="24" spans="1:10" ht="13.7" customHeight="1" x14ac:dyDescent="0.2">
      <c r="A24" s="8"/>
      <c r="B24" s="8"/>
      <c r="C24" s="8"/>
      <c r="D24" s="8"/>
      <c r="E24" s="8"/>
      <c r="F24" s="13"/>
      <c r="G24" s="13"/>
      <c r="H24" s="8"/>
      <c r="I24" s="8"/>
      <c r="J24" s="8"/>
    </row>
    <row r="25" spans="1:10" ht="13.7" customHeight="1" x14ac:dyDescent="0.2">
      <c r="A25" s="8"/>
      <c r="B25" s="8"/>
      <c r="C25" s="8"/>
      <c r="D25" s="8"/>
      <c r="E25" s="8"/>
      <c r="F25" s="13"/>
      <c r="G25" s="13"/>
      <c r="H25" s="8"/>
      <c r="I25" s="8"/>
      <c r="J25" s="8"/>
    </row>
    <row r="26" spans="1:10" ht="13.7" customHeight="1" x14ac:dyDescent="0.2">
      <c r="A26" s="8"/>
      <c r="B26" s="8"/>
      <c r="C26" s="12" t="s">
        <v>26</v>
      </c>
      <c r="D26" s="8"/>
      <c r="E26" s="8"/>
      <c r="F26" s="142">
        <f>F19+F22</f>
        <v>0</v>
      </c>
      <c r="G26" s="142"/>
      <c r="H26" s="8"/>
      <c r="I26" s="8"/>
      <c r="J26" s="8"/>
    </row>
    <row r="27" spans="1:10" ht="13.7" customHeight="1" x14ac:dyDescent="0.2">
      <c r="A27" s="8"/>
      <c r="B27" s="8"/>
      <c r="C27" s="12" t="s">
        <v>27</v>
      </c>
      <c r="D27" s="8"/>
      <c r="E27" s="8"/>
      <c r="F27" s="142">
        <f>F26*0.19</f>
        <v>0</v>
      </c>
      <c r="G27" s="142"/>
      <c r="H27" s="8"/>
      <c r="I27" s="8"/>
      <c r="J27" s="8"/>
    </row>
    <row r="28" spans="1:10" ht="13.7" customHeight="1" x14ac:dyDescent="0.2">
      <c r="A28" s="8"/>
      <c r="B28" s="8"/>
      <c r="C28" s="12" t="s">
        <v>28</v>
      </c>
      <c r="D28" s="8"/>
      <c r="E28" s="8"/>
      <c r="F28" s="142">
        <f>SUM(F26:F27)</f>
        <v>0</v>
      </c>
      <c r="G28" s="142"/>
      <c r="H28" s="8"/>
      <c r="I28" s="8"/>
      <c r="J28" s="8"/>
    </row>
    <row r="29" spans="1:10" ht="13.7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ht="13.7" customHeigh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ht="13.7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ht="13.7" customHeight="1" x14ac:dyDescent="0.2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 ht="13.7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</row>
    <row r="34" spans="1:10" ht="13.7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ht="13.7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ht="13.7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ht="13.7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</row>
    <row r="38" spans="1:10" ht="13.7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ht="13.7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ht="13.7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ht="13.7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 ht="13.7" customHeight="1" x14ac:dyDescent="0.2">
      <c r="A42" s="8"/>
      <c r="B42" s="8"/>
      <c r="C42" s="8"/>
      <c r="D42" s="8"/>
      <c r="E42" s="8"/>
      <c r="F42" s="8"/>
      <c r="G42" s="8"/>
      <c r="H42" s="8"/>
      <c r="I42" s="6" t="s">
        <v>29</v>
      </c>
      <c r="J42" s="8"/>
    </row>
  </sheetData>
  <mergeCells count="7">
    <mergeCell ref="F13:G13"/>
    <mergeCell ref="F16:G16"/>
    <mergeCell ref="F27:G27"/>
    <mergeCell ref="F28:G28"/>
    <mergeCell ref="F22:G22"/>
    <mergeCell ref="F26:G26"/>
    <mergeCell ref="F19:G19"/>
  </mergeCells>
  <pageMargins left="0.78740200000000005" right="0.78740200000000005" top="0.98425200000000002" bottom="0.98425200000000002" header="0.49212600000000001" footer="0.49212600000000001"/>
  <pageSetup scale="90"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0"/>
  <sheetViews>
    <sheetView showGridLines="0" tabSelected="1" topLeftCell="A85" workbookViewId="0">
      <selection activeCell="F100" sqref="F100"/>
    </sheetView>
  </sheetViews>
  <sheetFormatPr defaultColWidth="8.85546875" defaultRowHeight="12.75" customHeight="1" x14ac:dyDescent="0.2"/>
  <cols>
    <col min="1" max="10" width="9.140625" style="5" customWidth="1"/>
    <col min="11" max="11" width="8.85546875" style="5" customWidth="1"/>
    <col min="12" max="16384" width="8.85546875" style="5"/>
  </cols>
  <sheetData>
    <row r="1" spans="1:10" ht="13.7" customHeight="1" x14ac:dyDescent="0.2">
      <c r="A1" s="16" t="s">
        <v>32</v>
      </c>
      <c r="B1" s="17" t="s">
        <v>7</v>
      </c>
      <c r="C1" s="18"/>
      <c r="D1" s="19"/>
      <c r="E1" s="20"/>
      <c r="F1" s="20"/>
      <c r="G1" s="20"/>
      <c r="H1" s="20"/>
      <c r="I1" s="20"/>
      <c r="J1" s="20"/>
    </row>
    <row r="2" spans="1:10" ht="13.7" customHeight="1" x14ac:dyDescent="0.2">
      <c r="A2" s="20"/>
      <c r="B2" s="21" t="s">
        <v>33</v>
      </c>
      <c r="C2" s="22"/>
      <c r="D2" s="20"/>
      <c r="E2" s="20"/>
      <c r="F2" s="20"/>
      <c r="G2" s="20"/>
      <c r="H2" s="20"/>
      <c r="I2" s="20"/>
      <c r="J2" s="20"/>
    </row>
    <row r="3" spans="1:10" ht="14.1" customHeight="1" x14ac:dyDescent="0.2">
      <c r="A3" s="23"/>
      <c r="B3" s="24"/>
      <c r="C3" s="23"/>
      <c r="D3" s="23"/>
      <c r="E3" s="23"/>
      <c r="F3" s="23"/>
      <c r="G3" s="23"/>
      <c r="H3" s="23"/>
      <c r="I3" s="23"/>
      <c r="J3" s="23"/>
    </row>
    <row r="4" spans="1:10" ht="12.2" customHeight="1" x14ac:dyDescent="0.2">
      <c r="A4" s="25"/>
      <c r="B4" s="26"/>
      <c r="C4" s="27"/>
      <c r="D4" s="27"/>
      <c r="E4" s="28"/>
      <c r="F4" s="29"/>
      <c r="G4" s="30" t="s">
        <v>34</v>
      </c>
      <c r="H4" s="28"/>
      <c r="I4" s="30" t="s">
        <v>35</v>
      </c>
      <c r="J4" s="31"/>
    </row>
    <row r="5" spans="1:10" ht="11.65" customHeight="1" x14ac:dyDescent="0.2">
      <c r="A5" s="32" t="s">
        <v>36</v>
      </c>
      <c r="B5" s="33" t="s">
        <v>37</v>
      </c>
      <c r="C5" s="34"/>
      <c r="D5" s="34"/>
      <c r="E5" s="35"/>
      <c r="F5" s="36" t="s">
        <v>38</v>
      </c>
      <c r="G5" s="37" t="s">
        <v>39</v>
      </c>
      <c r="H5" s="37" t="s">
        <v>40</v>
      </c>
      <c r="I5" s="37" t="s">
        <v>39</v>
      </c>
      <c r="J5" s="38" t="s">
        <v>40</v>
      </c>
    </row>
    <row r="6" spans="1:10" ht="12.2" customHeight="1" x14ac:dyDescent="0.2">
      <c r="A6" s="39"/>
      <c r="B6" s="40"/>
      <c r="C6" s="41"/>
      <c r="D6" s="41"/>
      <c r="E6" s="42"/>
      <c r="F6" s="43"/>
      <c r="G6" s="44" t="s">
        <v>41</v>
      </c>
      <c r="H6" s="44" t="s">
        <v>41</v>
      </c>
      <c r="I6" s="44" t="s">
        <v>41</v>
      </c>
      <c r="J6" s="45" t="s">
        <v>41</v>
      </c>
    </row>
    <row r="7" spans="1:10" ht="14.1" customHeight="1" x14ac:dyDescent="0.2">
      <c r="A7" s="46"/>
      <c r="B7" s="47"/>
      <c r="C7" s="48"/>
      <c r="D7" s="48"/>
      <c r="E7" s="49"/>
      <c r="F7" s="50"/>
      <c r="G7" s="50"/>
      <c r="H7" s="50"/>
      <c r="I7" s="50"/>
      <c r="J7" s="51"/>
    </row>
    <row r="8" spans="1:10" ht="13.7" customHeight="1" x14ac:dyDescent="0.2">
      <c r="A8" s="52" t="s">
        <v>42</v>
      </c>
      <c r="B8" s="53"/>
      <c r="C8" s="54"/>
      <c r="D8" s="54"/>
      <c r="E8" s="55"/>
      <c r="F8" s="56"/>
      <c r="G8" s="56"/>
      <c r="H8" s="56"/>
      <c r="I8" s="56"/>
      <c r="J8" s="57"/>
    </row>
    <row r="9" spans="1:10" ht="13.7" customHeight="1" x14ac:dyDescent="0.2">
      <c r="A9" s="58"/>
      <c r="B9" s="53"/>
      <c r="C9" s="54"/>
      <c r="D9" s="54"/>
      <c r="E9" s="55"/>
      <c r="F9" s="56"/>
      <c r="G9" s="56"/>
      <c r="H9" s="56"/>
      <c r="I9" s="56"/>
      <c r="J9" s="57"/>
    </row>
    <row r="10" spans="1:10" ht="13.7" customHeight="1" x14ac:dyDescent="0.2">
      <c r="A10" s="59"/>
      <c r="B10" s="60" t="s">
        <v>43</v>
      </c>
      <c r="C10" s="61"/>
      <c r="D10" s="54"/>
      <c r="E10" s="55"/>
      <c r="F10" s="62">
        <v>1</v>
      </c>
      <c r="G10" s="56"/>
      <c r="H10" s="62">
        <f t="shared" ref="H10:H16" si="0">F10*G10</f>
        <v>0</v>
      </c>
      <c r="I10" s="56"/>
      <c r="J10" s="63">
        <f t="shared" ref="J10:J16" si="1">F10*I10</f>
        <v>0</v>
      </c>
    </row>
    <row r="11" spans="1:10" ht="13.7" customHeight="1" x14ac:dyDescent="0.2">
      <c r="A11" s="56"/>
      <c r="B11" s="64" t="s">
        <v>44</v>
      </c>
      <c r="C11" s="65"/>
      <c r="D11" s="65"/>
      <c r="E11" s="65"/>
      <c r="F11" s="62">
        <v>1</v>
      </c>
      <c r="G11" s="56"/>
      <c r="H11" s="62">
        <f t="shared" si="0"/>
        <v>0</v>
      </c>
      <c r="I11" s="56"/>
      <c r="J11" s="62">
        <f t="shared" si="1"/>
        <v>0</v>
      </c>
    </row>
    <row r="12" spans="1:10" ht="13.7" customHeight="1" x14ac:dyDescent="0.2">
      <c r="A12" s="59"/>
      <c r="B12" s="64" t="s">
        <v>45</v>
      </c>
      <c r="C12" s="65"/>
      <c r="D12" s="65"/>
      <c r="E12" s="65"/>
      <c r="F12" s="62">
        <v>1</v>
      </c>
      <c r="G12" s="56"/>
      <c r="H12" s="62">
        <f t="shared" si="0"/>
        <v>0</v>
      </c>
      <c r="I12" s="56"/>
      <c r="J12" s="62">
        <f t="shared" si="1"/>
        <v>0</v>
      </c>
    </row>
    <row r="13" spans="1:10" ht="13.7" customHeight="1" x14ac:dyDescent="0.2">
      <c r="A13" s="59"/>
      <c r="B13" s="64" t="s">
        <v>46</v>
      </c>
      <c r="C13" s="65"/>
      <c r="D13" s="65"/>
      <c r="E13" s="65"/>
      <c r="F13" s="62">
        <v>1</v>
      </c>
      <c r="G13" s="56"/>
      <c r="H13" s="62">
        <f t="shared" si="0"/>
        <v>0</v>
      </c>
      <c r="I13" s="56"/>
      <c r="J13" s="62">
        <f t="shared" si="1"/>
        <v>0</v>
      </c>
    </row>
    <row r="14" spans="1:10" ht="13.7" customHeight="1" x14ac:dyDescent="0.2">
      <c r="A14" s="59"/>
      <c r="B14" s="64" t="s">
        <v>47</v>
      </c>
      <c r="C14" s="65"/>
      <c r="D14" s="65"/>
      <c r="E14" s="65"/>
      <c r="F14" s="62">
        <v>1</v>
      </c>
      <c r="G14" s="56"/>
      <c r="H14" s="62">
        <f t="shared" si="0"/>
        <v>0</v>
      </c>
      <c r="I14" s="56"/>
      <c r="J14" s="62">
        <f t="shared" si="1"/>
        <v>0</v>
      </c>
    </row>
    <row r="15" spans="1:10" ht="13.7" customHeight="1" x14ac:dyDescent="0.2">
      <c r="A15" s="59"/>
      <c r="B15" s="60" t="s">
        <v>48</v>
      </c>
      <c r="C15" s="61"/>
      <c r="D15" s="54"/>
      <c r="E15" s="55"/>
      <c r="F15" s="62">
        <v>1</v>
      </c>
      <c r="G15" s="56"/>
      <c r="H15" s="62">
        <f t="shared" si="0"/>
        <v>0</v>
      </c>
      <c r="I15" s="56"/>
      <c r="J15" s="63">
        <f t="shared" si="1"/>
        <v>0</v>
      </c>
    </row>
    <row r="16" spans="1:10" ht="13.7" customHeight="1" x14ac:dyDescent="0.2">
      <c r="A16" s="66"/>
      <c r="B16" s="67" t="s">
        <v>49</v>
      </c>
      <c r="C16" s="68"/>
      <c r="D16" s="68"/>
      <c r="E16" s="69"/>
      <c r="F16" s="70">
        <v>1</v>
      </c>
      <c r="G16" s="71"/>
      <c r="H16" s="70">
        <f t="shared" si="0"/>
        <v>0</v>
      </c>
      <c r="I16" s="71"/>
      <c r="J16" s="72">
        <f t="shared" si="1"/>
        <v>0</v>
      </c>
    </row>
    <row r="17" spans="1:10" ht="13.7" customHeight="1" x14ac:dyDescent="0.2">
      <c r="A17" s="73"/>
      <c r="B17" s="74" t="s">
        <v>50</v>
      </c>
      <c r="C17" s="20"/>
      <c r="D17" s="20"/>
      <c r="E17" s="75"/>
      <c r="F17" s="76"/>
      <c r="G17" s="76"/>
      <c r="H17" s="76"/>
      <c r="I17" s="76"/>
      <c r="J17" s="77"/>
    </row>
    <row r="18" spans="1:10" ht="13.7" customHeight="1" x14ac:dyDescent="0.2">
      <c r="A18" s="78"/>
      <c r="B18" s="79"/>
      <c r="C18" s="80"/>
      <c r="D18" s="80"/>
      <c r="E18" s="81"/>
      <c r="F18" s="82"/>
      <c r="G18" s="82"/>
      <c r="H18" s="82"/>
      <c r="I18" s="82"/>
      <c r="J18" s="83"/>
    </row>
    <row r="19" spans="1:10" ht="13.7" customHeight="1" x14ac:dyDescent="0.2">
      <c r="A19" s="52" t="s">
        <v>51</v>
      </c>
      <c r="B19" s="53"/>
      <c r="C19" s="54"/>
      <c r="D19" s="54"/>
      <c r="E19" s="55"/>
      <c r="F19" s="56"/>
      <c r="G19" s="56"/>
      <c r="H19" s="56"/>
      <c r="I19" s="56"/>
      <c r="J19" s="57"/>
    </row>
    <row r="20" spans="1:10" ht="13.7" customHeight="1" x14ac:dyDescent="0.2">
      <c r="A20" s="58"/>
      <c r="B20" s="53"/>
      <c r="C20" s="54"/>
      <c r="D20" s="54"/>
      <c r="E20" s="55"/>
      <c r="F20" s="56"/>
      <c r="G20" s="56"/>
      <c r="H20" s="56"/>
      <c r="I20" s="56"/>
      <c r="J20" s="57"/>
    </row>
    <row r="21" spans="1:10" ht="13.7" customHeight="1" x14ac:dyDescent="0.2">
      <c r="A21" s="59"/>
      <c r="B21" s="60" t="s">
        <v>52</v>
      </c>
      <c r="C21" s="61"/>
      <c r="D21" s="54"/>
      <c r="E21" s="55"/>
      <c r="F21" s="62">
        <v>35</v>
      </c>
      <c r="G21" s="56"/>
      <c r="H21" s="62">
        <f t="shared" ref="H21:H33" si="2">F21*G21</f>
        <v>0</v>
      </c>
      <c r="I21" s="56"/>
      <c r="J21" s="63">
        <f t="shared" ref="J21:J33" si="3">F21*I21</f>
        <v>0</v>
      </c>
    </row>
    <row r="22" spans="1:10" ht="13.7" customHeight="1" x14ac:dyDescent="0.2">
      <c r="A22" s="59"/>
      <c r="B22" s="64" t="s">
        <v>53</v>
      </c>
      <c r="C22" s="65"/>
      <c r="D22" s="65"/>
      <c r="E22" s="65"/>
      <c r="F22" s="62">
        <v>25</v>
      </c>
      <c r="G22" s="56"/>
      <c r="H22" s="62">
        <f t="shared" si="2"/>
        <v>0</v>
      </c>
      <c r="I22" s="56"/>
      <c r="J22" s="62">
        <f t="shared" si="3"/>
        <v>0</v>
      </c>
    </row>
    <row r="23" spans="1:10" ht="13.7" customHeight="1" x14ac:dyDescent="0.2">
      <c r="A23" s="56"/>
      <c r="B23" s="64" t="s">
        <v>54</v>
      </c>
      <c r="C23" s="65"/>
      <c r="D23" s="65"/>
      <c r="E23" s="65"/>
      <c r="F23" s="62">
        <v>125</v>
      </c>
      <c r="G23" s="56"/>
      <c r="H23" s="62">
        <f t="shared" si="2"/>
        <v>0</v>
      </c>
      <c r="I23" s="56"/>
      <c r="J23" s="62">
        <f t="shared" si="3"/>
        <v>0</v>
      </c>
    </row>
    <row r="24" spans="1:10" ht="13.7" customHeight="1" x14ac:dyDescent="0.2">
      <c r="A24" s="56"/>
      <c r="B24" s="64" t="s">
        <v>55</v>
      </c>
      <c r="C24" s="65"/>
      <c r="D24" s="65"/>
      <c r="E24" s="65"/>
      <c r="F24" s="62">
        <v>75</v>
      </c>
      <c r="G24" s="56"/>
      <c r="H24" s="62">
        <f t="shared" si="2"/>
        <v>0</v>
      </c>
      <c r="I24" s="56"/>
      <c r="J24" s="62">
        <f t="shared" si="3"/>
        <v>0</v>
      </c>
    </row>
    <row r="25" spans="1:10" ht="13.7" customHeight="1" x14ac:dyDescent="0.2">
      <c r="A25" s="59"/>
      <c r="B25" s="60" t="s">
        <v>56</v>
      </c>
      <c r="C25" s="61"/>
      <c r="D25" s="54"/>
      <c r="E25" s="55"/>
      <c r="F25" s="62">
        <v>850</v>
      </c>
      <c r="G25" s="56"/>
      <c r="H25" s="62">
        <f t="shared" si="2"/>
        <v>0</v>
      </c>
      <c r="I25" s="56"/>
      <c r="J25" s="63">
        <f t="shared" si="3"/>
        <v>0</v>
      </c>
    </row>
    <row r="26" spans="1:10" ht="13.7" customHeight="1" x14ac:dyDescent="0.2">
      <c r="A26" s="59"/>
      <c r="B26" s="60" t="s">
        <v>57</v>
      </c>
      <c r="C26" s="61"/>
      <c r="D26" s="54"/>
      <c r="E26" s="55"/>
      <c r="F26" s="62">
        <v>1400</v>
      </c>
      <c r="G26" s="56"/>
      <c r="H26" s="62">
        <f t="shared" si="2"/>
        <v>0</v>
      </c>
      <c r="I26" s="56"/>
      <c r="J26" s="63">
        <f t="shared" si="3"/>
        <v>0</v>
      </c>
    </row>
    <row r="27" spans="1:10" ht="13.7" customHeight="1" x14ac:dyDescent="0.2">
      <c r="A27" s="59"/>
      <c r="B27" s="60" t="s">
        <v>58</v>
      </c>
      <c r="C27" s="61"/>
      <c r="D27" s="54"/>
      <c r="E27" s="55"/>
      <c r="F27" s="62">
        <v>240</v>
      </c>
      <c r="G27" s="56"/>
      <c r="H27" s="62">
        <f t="shared" si="2"/>
        <v>0</v>
      </c>
      <c r="I27" s="56"/>
      <c r="J27" s="63">
        <f t="shared" si="3"/>
        <v>0</v>
      </c>
    </row>
    <row r="28" spans="1:10" ht="13.7" customHeight="1" x14ac:dyDescent="0.2">
      <c r="A28" s="59"/>
      <c r="B28" s="84" t="s">
        <v>59</v>
      </c>
      <c r="C28" s="54"/>
      <c r="D28" s="54"/>
      <c r="E28" s="55"/>
      <c r="F28" s="62">
        <v>195</v>
      </c>
      <c r="G28" s="56"/>
      <c r="H28" s="62">
        <f t="shared" si="2"/>
        <v>0</v>
      </c>
      <c r="I28" s="56"/>
      <c r="J28" s="63">
        <f t="shared" si="3"/>
        <v>0</v>
      </c>
    </row>
    <row r="29" spans="1:10" ht="13.7" customHeight="1" x14ac:dyDescent="0.2">
      <c r="A29" s="59"/>
      <c r="B29" s="84" t="s">
        <v>60</v>
      </c>
      <c r="C29" s="54"/>
      <c r="D29" s="54"/>
      <c r="E29" s="55"/>
      <c r="F29" s="62">
        <v>85</v>
      </c>
      <c r="G29" s="56"/>
      <c r="H29" s="62">
        <f t="shared" si="2"/>
        <v>0</v>
      </c>
      <c r="I29" s="56"/>
      <c r="J29" s="63">
        <f t="shared" si="3"/>
        <v>0</v>
      </c>
    </row>
    <row r="30" spans="1:10" ht="13.7" customHeight="1" x14ac:dyDescent="0.2">
      <c r="A30" s="56"/>
      <c r="B30" s="64" t="s">
        <v>61</v>
      </c>
      <c r="C30" s="65"/>
      <c r="D30" s="65"/>
      <c r="E30" s="65"/>
      <c r="F30" s="62">
        <v>105</v>
      </c>
      <c r="G30" s="56"/>
      <c r="H30" s="62">
        <f t="shared" si="2"/>
        <v>0</v>
      </c>
      <c r="I30" s="56"/>
      <c r="J30" s="62">
        <f t="shared" si="3"/>
        <v>0</v>
      </c>
    </row>
    <row r="31" spans="1:10" ht="13.7" customHeight="1" x14ac:dyDescent="0.2">
      <c r="A31" s="56"/>
      <c r="B31" s="64" t="s">
        <v>62</v>
      </c>
      <c r="C31" s="65"/>
      <c r="D31" s="65"/>
      <c r="E31" s="65"/>
      <c r="F31" s="62">
        <v>30</v>
      </c>
      <c r="G31" s="56"/>
      <c r="H31" s="62">
        <f t="shared" si="2"/>
        <v>0</v>
      </c>
      <c r="I31" s="56"/>
      <c r="J31" s="62">
        <f t="shared" si="3"/>
        <v>0</v>
      </c>
    </row>
    <row r="32" spans="1:10" ht="13.7" customHeight="1" x14ac:dyDescent="0.2">
      <c r="A32" s="56"/>
      <c r="B32" s="64" t="s">
        <v>63</v>
      </c>
      <c r="C32" s="65"/>
      <c r="D32" s="65"/>
      <c r="E32" s="65"/>
      <c r="F32" s="62">
        <v>510</v>
      </c>
      <c r="G32" s="56"/>
      <c r="H32" s="62">
        <f t="shared" si="2"/>
        <v>0</v>
      </c>
      <c r="I32" s="56"/>
      <c r="J32" s="62">
        <f t="shared" si="3"/>
        <v>0</v>
      </c>
    </row>
    <row r="33" spans="1:10" ht="13.7" customHeight="1" x14ac:dyDescent="0.2">
      <c r="A33" s="56"/>
      <c r="B33" s="64" t="s">
        <v>64</v>
      </c>
      <c r="C33" s="65"/>
      <c r="D33" s="65"/>
      <c r="E33" s="65"/>
      <c r="F33" s="62">
        <v>60</v>
      </c>
      <c r="G33" s="56"/>
      <c r="H33" s="62">
        <f t="shared" si="2"/>
        <v>0</v>
      </c>
      <c r="I33" s="56"/>
      <c r="J33" s="62">
        <f t="shared" si="3"/>
        <v>0</v>
      </c>
    </row>
    <row r="34" spans="1:10" ht="13.7" customHeight="1" x14ac:dyDescent="0.2">
      <c r="A34" s="58"/>
      <c r="B34" s="53"/>
      <c r="C34" s="54"/>
      <c r="D34" s="54"/>
      <c r="E34" s="55"/>
      <c r="F34" s="56"/>
      <c r="G34" s="56"/>
      <c r="H34" s="56"/>
      <c r="I34" s="56"/>
      <c r="J34" s="57"/>
    </row>
    <row r="35" spans="1:10" ht="13.7" customHeight="1" x14ac:dyDescent="0.2">
      <c r="A35" s="52" t="s">
        <v>65</v>
      </c>
      <c r="B35" s="53"/>
      <c r="C35" s="54"/>
      <c r="D35" s="54"/>
      <c r="E35" s="55"/>
      <c r="F35" s="56"/>
      <c r="G35" s="56"/>
      <c r="H35" s="56"/>
      <c r="I35" s="56"/>
      <c r="J35" s="57"/>
    </row>
    <row r="36" spans="1:10" ht="13.7" customHeight="1" x14ac:dyDescent="0.2">
      <c r="A36" s="58"/>
      <c r="B36" s="53"/>
      <c r="C36" s="54"/>
      <c r="D36" s="54"/>
      <c r="E36" s="55"/>
      <c r="F36" s="56"/>
      <c r="G36" s="56"/>
      <c r="H36" s="56"/>
      <c r="I36" s="56"/>
      <c r="J36" s="57"/>
    </row>
    <row r="37" spans="1:10" ht="13.7" customHeight="1" x14ac:dyDescent="0.2">
      <c r="A37" s="59"/>
      <c r="B37" s="84" t="s">
        <v>66</v>
      </c>
      <c r="C37" s="54"/>
      <c r="D37" s="54"/>
      <c r="E37" s="55"/>
      <c r="F37" s="62">
        <v>2</v>
      </c>
      <c r="G37" s="56"/>
      <c r="H37" s="62">
        <f t="shared" ref="H37:H42" si="4">F37*G37</f>
        <v>0</v>
      </c>
      <c r="I37" s="56"/>
      <c r="J37" s="63">
        <f t="shared" ref="J37:J42" si="5">F37*I37</f>
        <v>0</v>
      </c>
    </row>
    <row r="38" spans="1:10" ht="13.7" customHeight="1" x14ac:dyDescent="0.2">
      <c r="A38" s="59"/>
      <c r="B38" s="84" t="s">
        <v>67</v>
      </c>
      <c r="C38" s="54"/>
      <c r="D38" s="54"/>
      <c r="E38" s="55"/>
      <c r="F38" s="62">
        <v>10</v>
      </c>
      <c r="G38" s="56"/>
      <c r="H38" s="62">
        <f t="shared" si="4"/>
        <v>0</v>
      </c>
      <c r="I38" s="56"/>
      <c r="J38" s="63">
        <f t="shared" si="5"/>
        <v>0</v>
      </c>
    </row>
    <row r="39" spans="1:10" ht="13.7" customHeight="1" x14ac:dyDescent="0.2">
      <c r="A39" s="59"/>
      <c r="B39" s="84" t="s">
        <v>68</v>
      </c>
      <c r="C39" s="54"/>
      <c r="D39" s="54"/>
      <c r="E39" s="55"/>
      <c r="F39" s="62">
        <v>120</v>
      </c>
      <c r="G39" s="56"/>
      <c r="H39" s="62">
        <f t="shared" si="4"/>
        <v>0</v>
      </c>
      <c r="I39" s="56"/>
      <c r="J39" s="63">
        <f t="shared" si="5"/>
        <v>0</v>
      </c>
    </row>
    <row r="40" spans="1:10" ht="13.7" customHeight="1" x14ac:dyDescent="0.2">
      <c r="A40" s="56"/>
      <c r="B40" s="64" t="s">
        <v>69</v>
      </c>
      <c r="C40" s="65"/>
      <c r="D40" s="65"/>
      <c r="E40" s="65"/>
      <c r="F40" s="62">
        <v>45</v>
      </c>
      <c r="G40" s="56"/>
      <c r="H40" s="62">
        <f t="shared" si="4"/>
        <v>0</v>
      </c>
      <c r="I40" s="56"/>
      <c r="J40" s="62">
        <f t="shared" si="5"/>
        <v>0</v>
      </c>
    </row>
    <row r="41" spans="1:10" ht="13.7" customHeight="1" x14ac:dyDescent="0.2">
      <c r="A41" s="56"/>
      <c r="B41" s="64" t="s">
        <v>70</v>
      </c>
      <c r="C41" s="65"/>
      <c r="D41" s="65"/>
      <c r="E41" s="65"/>
      <c r="F41" s="62">
        <v>20</v>
      </c>
      <c r="G41" s="56"/>
      <c r="H41" s="62">
        <f t="shared" si="4"/>
        <v>0</v>
      </c>
      <c r="I41" s="56"/>
      <c r="J41" s="62">
        <f t="shared" si="5"/>
        <v>0</v>
      </c>
    </row>
    <row r="42" spans="1:10" ht="13.7" customHeight="1" x14ac:dyDescent="0.2">
      <c r="A42" s="59"/>
      <c r="B42" s="84" t="s">
        <v>71</v>
      </c>
      <c r="C42" s="54"/>
      <c r="D42" s="54"/>
      <c r="E42" s="55"/>
      <c r="F42" s="62">
        <v>34</v>
      </c>
      <c r="G42" s="56"/>
      <c r="H42" s="62">
        <f t="shared" si="4"/>
        <v>0</v>
      </c>
      <c r="I42" s="56"/>
      <c r="J42" s="63">
        <f t="shared" si="5"/>
        <v>0</v>
      </c>
    </row>
    <row r="43" spans="1:10" ht="13.7" customHeight="1" x14ac:dyDescent="0.2">
      <c r="A43" s="58"/>
      <c r="B43" s="53"/>
      <c r="C43" s="54"/>
      <c r="D43" s="54"/>
      <c r="E43" s="55"/>
      <c r="F43" s="56"/>
      <c r="G43" s="56"/>
      <c r="H43" s="56"/>
      <c r="I43" s="56"/>
      <c r="J43" s="57"/>
    </row>
    <row r="44" spans="1:10" ht="13.7" customHeight="1" x14ac:dyDescent="0.2">
      <c r="A44" s="52" t="s">
        <v>72</v>
      </c>
      <c r="B44" s="53"/>
      <c r="C44" s="54"/>
      <c r="D44" s="54"/>
      <c r="E44" s="55"/>
      <c r="F44" s="56"/>
      <c r="G44" s="56"/>
      <c r="H44" s="56"/>
      <c r="I44" s="56"/>
      <c r="J44" s="57"/>
    </row>
    <row r="45" spans="1:10" ht="13.7" customHeight="1" x14ac:dyDescent="0.2">
      <c r="A45" s="58"/>
      <c r="B45" s="53"/>
      <c r="C45" s="54"/>
      <c r="D45" s="54"/>
      <c r="E45" s="55"/>
      <c r="F45" s="56"/>
      <c r="G45" s="56"/>
      <c r="H45" s="56"/>
      <c r="I45" s="56"/>
      <c r="J45" s="57"/>
    </row>
    <row r="46" spans="1:10" ht="13.7" customHeight="1" x14ac:dyDescent="0.2">
      <c r="A46" s="59"/>
      <c r="B46" s="84" t="s">
        <v>73</v>
      </c>
      <c r="C46" s="54"/>
      <c r="D46" s="54"/>
      <c r="E46" s="55"/>
      <c r="F46" s="62">
        <v>6</v>
      </c>
      <c r="G46" s="56"/>
      <c r="H46" s="62">
        <f t="shared" ref="H46:H64" si="6">F46*G46</f>
        <v>0</v>
      </c>
      <c r="I46" s="56"/>
      <c r="J46" s="63">
        <f t="shared" ref="J46:J64" si="7">F46*I46</f>
        <v>0</v>
      </c>
    </row>
    <row r="47" spans="1:10" ht="13.7" customHeight="1" x14ac:dyDescent="0.2">
      <c r="A47" s="59"/>
      <c r="B47" s="84" t="s">
        <v>74</v>
      </c>
      <c r="C47" s="54"/>
      <c r="D47" s="54"/>
      <c r="E47" s="55"/>
      <c r="F47" s="62">
        <v>6</v>
      </c>
      <c r="G47" s="56"/>
      <c r="H47" s="62">
        <f t="shared" si="6"/>
        <v>0</v>
      </c>
      <c r="I47" s="56"/>
      <c r="J47" s="63">
        <f t="shared" si="7"/>
        <v>0</v>
      </c>
    </row>
    <row r="48" spans="1:10" ht="13.7" customHeight="1" x14ac:dyDescent="0.2">
      <c r="A48" s="59"/>
      <c r="B48" s="84" t="s">
        <v>75</v>
      </c>
      <c r="C48" s="54"/>
      <c r="D48" s="54"/>
      <c r="E48" s="55"/>
      <c r="F48" s="62">
        <v>6</v>
      </c>
      <c r="G48" s="56"/>
      <c r="H48" s="62">
        <f t="shared" si="6"/>
        <v>0</v>
      </c>
      <c r="I48" s="56"/>
      <c r="J48" s="63">
        <f t="shared" si="7"/>
        <v>0</v>
      </c>
    </row>
    <row r="49" spans="1:10" ht="13.7" customHeight="1" x14ac:dyDescent="0.2">
      <c r="A49" s="59"/>
      <c r="B49" s="84" t="s">
        <v>76</v>
      </c>
      <c r="C49" s="54"/>
      <c r="D49" s="54"/>
      <c r="E49" s="55"/>
      <c r="F49" s="62">
        <v>22</v>
      </c>
      <c r="G49" s="56"/>
      <c r="H49" s="62">
        <f t="shared" si="6"/>
        <v>0</v>
      </c>
      <c r="I49" s="56"/>
      <c r="J49" s="63">
        <f t="shared" si="7"/>
        <v>0</v>
      </c>
    </row>
    <row r="50" spans="1:10" ht="13.7" customHeight="1" x14ac:dyDescent="0.2">
      <c r="A50" s="59"/>
      <c r="B50" s="84" t="s">
        <v>74</v>
      </c>
      <c r="C50" s="54"/>
      <c r="D50" s="54"/>
      <c r="E50" s="55"/>
      <c r="F50" s="62">
        <v>22</v>
      </c>
      <c r="G50" s="56"/>
      <c r="H50" s="62">
        <f t="shared" si="6"/>
        <v>0</v>
      </c>
      <c r="I50" s="56"/>
      <c r="J50" s="63">
        <f t="shared" si="7"/>
        <v>0</v>
      </c>
    </row>
    <row r="51" spans="1:10" ht="13.7" customHeight="1" x14ac:dyDescent="0.2">
      <c r="A51" s="59"/>
      <c r="B51" s="84" t="s">
        <v>75</v>
      </c>
      <c r="C51" s="54"/>
      <c r="D51" s="54"/>
      <c r="E51" s="55"/>
      <c r="F51" s="62">
        <v>22</v>
      </c>
      <c r="G51" s="56"/>
      <c r="H51" s="62">
        <f t="shared" si="6"/>
        <v>0</v>
      </c>
      <c r="I51" s="56"/>
      <c r="J51" s="63">
        <f t="shared" si="7"/>
        <v>0</v>
      </c>
    </row>
    <row r="52" spans="1:10" ht="13.7" customHeight="1" x14ac:dyDescent="0.2">
      <c r="A52" s="59"/>
      <c r="B52" s="84" t="s">
        <v>77</v>
      </c>
      <c r="C52" s="54"/>
      <c r="D52" s="54"/>
      <c r="E52" s="55"/>
      <c r="F52" s="62">
        <v>4</v>
      </c>
      <c r="G52" s="56"/>
      <c r="H52" s="62">
        <f t="shared" si="6"/>
        <v>0</v>
      </c>
      <c r="I52" s="56"/>
      <c r="J52" s="63">
        <f t="shared" si="7"/>
        <v>0</v>
      </c>
    </row>
    <row r="53" spans="1:10" ht="13.7" customHeight="1" x14ac:dyDescent="0.2">
      <c r="A53" s="59"/>
      <c r="B53" s="84" t="s">
        <v>74</v>
      </c>
      <c r="C53" s="54"/>
      <c r="D53" s="54"/>
      <c r="E53" s="55"/>
      <c r="F53" s="62">
        <v>4</v>
      </c>
      <c r="G53" s="56"/>
      <c r="H53" s="62">
        <f t="shared" si="6"/>
        <v>0</v>
      </c>
      <c r="I53" s="56"/>
      <c r="J53" s="63">
        <f t="shared" si="7"/>
        <v>0</v>
      </c>
    </row>
    <row r="54" spans="1:10" ht="13.7" customHeight="1" x14ac:dyDescent="0.2">
      <c r="A54" s="59"/>
      <c r="B54" s="84" t="s">
        <v>75</v>
      </c>
      <c r="C54" s="54"/>
      <c r="D54" s="54"/>
      <c r="E54" s="55"/>
      <c r="F54" s="62">
        <v>4</v>
      </c>
      <c r="G54" s="56"/>
      <c r="H54" s="62">
        <f t="shared" si="6"/>
        <v>0</v>
      </c>
      <c r="I54" s="56"/>
      <c r="J54" s="63">
        <f t="shared" si="7"/>
        <v>0</v>
      </c>
    </row>
    <row r="55" spans="1:10" ht="13.7" customHeight="1" x14ac:dyDescent="0.2">
      <c r="A55" s="59"/>
      <c r="B55" s="84" t="s">
        <v>78</v>
      </c>
      <c r="C55" s="54"/>
      <c r="D55" s="54"/>
      <c r="E55" s="55"/>
      <c r="F55" s="62">
        <v>2</v>
      </c>
      <c r="G55" s="56"/>
      <c r="H55" s="62">
        <f t="shared" si="6"/>
        <v>0</v>
      </c>
      <c r="I55" s="56"/>
      <c r="J55" s="63">
        <f t="shared" si="7"/>
        <v>0</v>
      </c>
    </row>
    <row r="56" spans="1:10" ht="13.7" customHeight="1" x14ac:dyDescent="0.2">
      <c r="A56" s="59"/>
      <c r="B56" s="84" t="s">
        <v>74</v>
      </c>
      <c r="C56" s="54"/>
      <c r="D56" s="54"/>
      <c r="E56" s="55"/>
      <c r="F56" s="62">
        <v>2</v>
      </c>
      <c r="G56" s="56"/>
      <c r="H56" s="62">
        <f t="shared" si="6"/>
        <v>0</v>
      </c>
      <c r="I56" s="56"/>
      <c r="J56" s="63">
        <f t="shared" si="7"/>
        <v>0</v>
      </c>
    </row>
    <row r="57" spans="1:10" ht="13.7" customHeight="1" x14ac:dyDescent="0.2">
      <c r="A57" s="59"/>
      <c r="B57" s="84" t="s">
        <v>75</v>
      </c>
      <c r="C57" s="54"/>
      <c r="D57" s="54"/>
      <c r="E57" s="55"/>
      <c r="F57" s="62">
        <v>2</v>
      </c>
      <c r="G57" s="56"/>
      <c r="H57" s="62">
        <f t="shared" si="6"/>
        <v>0</v>
      </c>
      <c r="I57" s="56"/>
      <c r="J57" s="63">
        <f t="shared" si="7"/>
        <v>0</v>
      </c>
    </row>
    <row r="58" spans="1:10" ht="13.7" customHeight="1" x14ac:dyDescent="0.2">
      <c r="A58" s="85"/>
      <c r="B58" s="84" t="s">
        <v>79</v>
      </c>
      <c r="C58" s="54"/>
      <c r="D58" s="54"/>
      <c r="E58" s="55"/>
      <c r="F58" s="62">
        <v>5</v>
      </c>
      <c r="G58" s="56"/>
      <c r="H58" s="62">
        <f t="shared" si="6"/>
        <v>0</v>
      </c>
      <c r="I58" s="56"/>
      <c r="J58" s="63">
        <f t="shared" si="7"/>
        <v>0</v>
      </c>
    </row>
    <row r="59" spans="1:10" ht="13.7" customHeight="1" x14ac:dyDescent="0.2">
      <c r="A59" s="85"/>
      <c r="B59" s="84" t="s">
        <v>74</v>
      </c>
      <c r="C59" s="54"/>
      <c r="D59" s="54"/>
      <c r="E59" s="55"/>
      <c r="F59" s="62">
        <v>5</v>
      </c>
      <c r="G59" s="56"/>
      <c r="H59" s="62">
        <f t="shared" si="6"/>
        <v>0</v>
      </c>
      <c r="I59" s="56"/>
      <c r="J59" s="63">
        <f t="shared" si="7"/>
        <v>0</v>
      </c>
    </row>
    <row r="60" spans="1:10" ht="13.7" customHeight="1" x14ac:dyDescent="0.2">
      <c r="A60" s="85"/>
      <c r="B60" s="84" t="s">
        <v>75</v>
      </c>
      <c r="C60" s="54"/>
      <c r="D60" s="54"/>
      <c r="E60" s="55"/>
      <c r="F60" s="62">
        <v>5</v>
      </c>
      <c r="G60" s="56"/>
      <c r="H60" s="62">
        <f t="shared" si="6"/>
        <v>0</v>
      </c>
      <c r="I60" s="56"/>
      <c r="J60" s="63">
        <f t="shared" si="7"/>
        <v>0</v>
      </c>
    </row>
    <row r="61" spans="1:10" ht="13.7" customHeight="1" x14ac:dyDescent="0.2">
      <c r="A61" s="56"/>
      <c r="B61" s="64" t="s">
        <v>80</v>
      </c>
      <c r="C61" s="65"/>
      <c r="D61" s="65"/>
      <c r="E61" s="65"/>
      <c r="F61" s="62">
        <v>3</v>
      </c>
      <c r="G61" s="56"/>
      <c r="H61" s="62">
        <f t="shared" si="6"/>
        <v>0</v>
      </c>
      <c r="I61" s="56"/>
      <c r="J61" s="62">
        <f t="shared" si="7"/>
        <v>0</v>
      </c>
    </row>
    <row r="62" spans="1:10" ht="13.7" customHeight="1" x14ac:dyDescent="0.2">
      <c r="A62" s="56"/>
      <c r="B62" s="64" t="s">
        <v>81</v>
      </c>
      <c r="C62" s="65"/>
      <c r="D62" s="65"/>
      <c r="E62" s="65"/>
      <c r="F62" s="62">
        <v>8</v>
      </c>
      <c r="G62" s="56"/>
      <c r="H62" s="62">
        <f t="shared" si="6"/>
        <v>0</v>
      </c>
      <c r="I62" s="56"/>
      <c r="J62" s="62">
        <f t="shared" si="7"/>
        <v>0</v>
      </c>
    </row>
    <row r="63" spans="1:10" ht="13.7" customHeight="1" x14ac:dyDescent="0.2">
      <c r="A63" s="56"/>
      <c r="B63" s="64" t="s">
        <v>82</v>
      </c>
      <c r="C63" s="65"/>
      <c r="D63" s="65"/>
      <c r="E63" s="65"/>
      <c r="F63" s="62">
        <v>4</v>
      </c>
      <c r="G63" s="56"/>
      <c r="H63" s="62">
        <f t="shared" si="6"/>
        <v>0</v>
      </c>
      <c r="I63" s="56"/>
      <c r="J63" s="62">
        <f t="shared" si="7"/>
        <v>0</v>
      </c>
    </row>
    <row r="64" spans="1:10" ht="13.7" customHeight="1" x14ac:dyDescent="0.2">
      <c r="A64" s="59"/>
      <c r="B64" s="60" t="s">
        <v>83</v>
      </c>
      <c r="C64" s="86"/>
      <c r="D64" s="65"/>
      <c r="E64" s="65"/>
      <c r="F64" s="62">
        <v>2</v>
      </c>
      <c r="G64" s="56"/>
      <c r="H64" s="62">
        <f t="shared" si="6"/>
        <v>0</v>
      </c>
      <c r="I64" s="56"/>
      <c r="J64" s="63">
        <f t="shared" si="7"/>
        <v>0</v>
      </c>
    </row>
    <row r="65" spans="1:10" ht="13.7" customHeight="1" x14ac:dyDescent="0.2">
      <c r="A65" s="59"/>
      <c r="B65" s="53"/>
      <c r="C65" s="54"/>
      <c r="D65" s="54"/>
      <c r="E65" s="55"/>
      <c r="F65" s="56"/>
      <c r="G65" s="56"/>
      <c r="H65" s="56"/>
      <c r="I65" s="56"/>
      <c r="J65" s="57"/>
    </row>
    <row r="66" spans="1:10" ht="13.7" customHeight="1" x14ac:dyDescent="0.2">
      <c r="A66" s="58"/>
      <c r="B66" s="53"/>
      <c r="C66" s="54"/>
      <c r="D66" s="54"/>
      <c r="E66" s="55"/>
      <c r="F66" s="56"/>
      <c r="G66" s="56"/>
      <c r="H66" s="56"/>
      <c r="I66" s="56"/>
      <c r="J66" s="57"/>
    </row>
    <row r="67" spans="1:10" ht="13.7" customHeight="1" x14ac:dyDescent="0.2">
      <c r="A67" s="58"/>
      <c r="B67" s="53"/>
      <c r="C67" s="54"/>
      <c r="D67" s="54"/>
      <c r="E67" s="55"/>
      <c r="F67" s="56"/>
      <c r="G67" s="56"/>
      <c r="H67" s="56"/>
      <c r="I67" s="56"/>
      <c r="J67" s="57"/>
    </row>
    <row r="68" spans="1:10" ht="13.7" customHeight="1" x14ac:dyDescent="0.2">
      <c r="A68" s="52" t="s">
        <v>84</v>
      </c>
      <c r="B68" s="53"/>
      <c r="C68" s="54"/>
      <c r="D68" s="54"/>
      <c r="E68" s="55"/>
      <c r="F68" s="56"/>
      <c r="G68" s="56"/>
      <c r="H68" s="56"/>
      <c r="I68" s="56"/>
      <c r="J68" s="57"/>
    </row>
    <row r="69" spans="1:10" ht="13.7" customHeight="1" x14ac:dyDescent="0.2">
      <c r="A69" s="59"/>
      <c r="B69" s="84" t="s">
        <v>85</v>
      </c>
      <c r="C69" s="54"/>
      <c r="D69" s="54"/>
      <c r="E69" s="55"/>
      <c r="F69" s="62">
        <v>68</v>
      </c>
      <c r="G69" s="56"/>
      <c r="H69" s="62">
        <f>F69*G69</f>
        <v>0</v>
      </c>
      <c r="I69" s="56"/>
      <c r="J69" s="63">
        <f>F69*I69</f>
        <v>0</v>
      </c>
    </row>
    <row r="70" spans="1:10" ht="13.7" customHeight="1" x14ac:dyDescent="0.2">
      <c r="A70" s="59"/>
      <c r="B70" s="84" t="s">
        <v>86</v>
      </c>
      <c r="C70" s="54"/>
      <c r="D70" s="54"/>
      <c r="E70" s="55"/>
      <c r="F70" s="62">
        <v>38</v>
      </c>
      <c r="G70" s="56"/>
      <c r="H70" s="62">
        <f>F70*G70</f>
        <v>0</v>
      </c>
      <c r="I70" s="56"/>
      <c r="J70" s="63">
        <f>F70*I70</f>
        <v>0</v>
      </c>
    </row>
    <row r="71" spans="1:10" ht="14.1" customHeight="1" x14ac:dyDescent="0.2">
      <c r="A71" s="87"/>
      <c r="B71" s="88" t="s">
        <v>87</v>
      </c>
      <c r="C71" s="89"/>
      <c r="D71" s="89"/>
      <c r="E71" s="90"/>
      <c r="F71" s="91">
        <v>22</v>
      </c>
      <c r="G71" s="92"/>
      <c r="H71" s="91">
        <f>F71*G71</f>
        <v>0</v>
      </c>
      <c r="I71" s="92"/>
      <c r="J71" s="93">
        <f>F71*I71</f>
        <v>0</v>
      </c>
    </row>
    <row r="72" spans="1:10" ht="14.1" customHeight="1" x14ac:dyDescent="0.2">
      <c r="A72" s="94"/>
      <c r="B72" s="95"/>
      <c r="C72" s="95"/>
      <c r="D72" s="95"/>
      <c r="E72" s="95"/>
      <c r="F72" s="94"/>
      <c r="G72" s="94"/>
      <c r="H72" s="94"/>
      <c r="I72" s="94"/>
      <c r="J72" s="94"/>
    </row>
    <row r="73" spans="1:10" ht="13.7" customHeight="1" x14ac:dyDescent="0.2">
      <c r="A73" s="96"/>
      <c r="B73" s="20"/>
      <c r="C73" s="20"/>
      <c r="D73" s="20"/>
      <c r="E73" s="20"/>
      <c r="F73" s="96"/>
      <c r="G73" s="96"/>
      <c r="H73" s="96"/>
      <c r="I73" s="96"/>
      <c r="J73" s="96"/>
    </row>
    <row r="74" spans="1:10" ht="13.7" customHeight="1" x14ac:dyDescent="0.2">
      <c r="A74" s="96"/>
      <c r="B74" s="20"/>
      <c r="C74" s="20"/>
      <c r="D74" s="20"/>
      <c r="E74" s="20"/>
      <c r="F74" s="96"/>
      <c r="G74" s="96"/>
      <c r="H74" s="96"/>
      <c r="I74" s="96"/>
      <c r="J74" s="96"/>
    </row>
    <row r="75" spans="1:10" ht="13.7" customHeight="1" x14ac:dyDescent="0.2">
      <c r="A75" s="96"/>
      <c r="B75" s="20"/>
      <c r="C75" s="20"/>
      <c r="D75" s="20"/>
      <c r="E75" s="20"/>
      <c r="F75" s="96"/>
      <c r="G75" s="96"/>
      <c r="H75" s="96"/>
      <c r="I75" s="96"/>
      <c r="J75" s="96"/>
    </row>
    <row r="76" spans="1:10" ht="13.7" customHeight="1" x14ac:dyDescent="0.2">
      <c r="A76" s="96"/>
      <c r="B76" s="20"/>
      <c r="C76" s="20"/>
      <c r="D76" s="20"/>
      <c r="E76" s="20"/>
      <c r="F76" s="96"/>
      <c r="G76" s="96"/>
      <c r="H76" s="96"/>
      <c r="I76" s="97" t="s">
        <v>88</v>
      </c>
      <c r="J76" s="96"/>
    </row>
    <row r="77" spans="1:10" ht="13.7" customHeight="1" x14ac:dyDescent="0.2">
      <c r="A77" s="16" t="s">
        <v>6</v>
      </c>
      <c r="B77" s="21" t="s">
        <v>7</v>
      </c>
      <c r="C77" s="22"/>
      <c r="D77" s="20"/>
      <c r="E77" s="20"/>
      <c r="F77" s="20"/>
      <c r="G77" s="20"/>
      <c r="H77" s="20"/>
      <c r="I77" s="20"/>
      <c r="J77" s="20"/>
    </row>
    <row r="78" spans="1:10" ht="13.7" customHeight="1" x14ac:dyDescent="0.2">
      <c r="A78" s="20"/>
      <c r="B78" s="21" t="s">
        <v>33</v>
      </c>
      <c r="C78" s="22"/>
      <c r="D78" s="20"/>
      <c r="E78" s="20"/>
      <c r="F78" s="20"/>
      <c r="G78" s="20"/>
      <c r="H78" s="20"/>
      <c r="I78" s="20"/>
      <c r="J78" s="20"/>
    </row>
    <row r="79" spans="1:10" ht="14.1" customHeight="1" x14ac:dyDescent="0.2">
      <c r="A79" s="23"/>
      <c r="B79" s="98" t="s">
        <v>31</v>
      </c>
      <c r="C79" s="23"/>
      <c r="D79" s="23"/>
      <c r="E79" s="23"/>
      <c r="F79" s="23"/>
      <c r="G79" s="23"/>
      <c r="H79" s="23"/>
      <c r="I79" s="23"/>
      <c r="J79" s="23"/>
    </row>
    <row r="80" spans="1:10" ht="12.2" customHeight="1" x14ac:dyDescent="0.2">
      <c r="A80" s="25"/>
      <c r="B80" s="26"/>
      <c r="C80" s="27"/>
      <c r="D80" s="27"/>
      <c r="E80" s="28"/>
      <c r="F80" s="29"/>
      <c r="G80" s="99" t="s">
        <v>34</v>
      </c>
      <c r="H80" s="100"/>
      <c r="I80" s="99" t="s">
        <v>35</v>
      </c>
      <c r="J80" s="101"/>
    </row>
    <row r="81" spans="1:10" ht="11.65" customHeight="1" x14ac:dyDescent="0.2">
      <c r="A81" s="32" t="s">
        <v>36</v>
      </c>
      <c r="B81" s="33" t="s">
        <v>37</v>
      </c>
      <c r="C81" s="34"/>
      <c r="D81" s="34"/>
      <c r="E81" s="35"/>
      <c r="F81" s="36" t="s">
        <v>38</v>
      </c>
      <c r="G81" s="102" t="s">
        <v>39</v>
      </c>
      <c r="H81" s="102" t="s">
        <v>40</v>
      </c>
      <c r="I81" s="102" t="s">
        <v>39</v>
      </c>
      <c r="J81" s="103" t="s">
        <v>40</v>
      </c>
    </row>
    <row r="82" spans="1:10" ht="12.2" customHeight="1" x14ac:dyDescent="0.2">
      <c r="A82" s="39"/>
      <c r="B82" s="40"/>
      <c r="C82" s="41"/>
      <c r="D82" s="41"/>
      <c r="E82" s="42"/>
      <c r="F82" s="43"/>
      <c r="G82" s="104" t="s">
        <v>41</v>
      </c>
      <c r="H82" s="104" t="s">
        <v>41</v>
      </c>
      <c r="I82" s="104" t="s">
        <v>41</v>
      </c>
      <c r="J82" s="105" t="s">
        <v>41</v>
      </c>
    </row>
    <row r="83" spans="1:10" ht="14.1" customHeight="1" x14ac:dyDescent="0.2">
      <c r="A83" s="106"/>
      <c r="B83" s="47"/>
      <c r="C83" s="48"/>
      <c r="D83" s="48"/>
      <c r="E83" s="49"/>
      <c r="F83" s="50"/>
      <c r="G83" s="50"/>
      <c r="H83" s="50"/>
      <c r="I83" s="50"/>
      <c r="J83" s="51"/>
    </row>
    <row r="84" spans="1:10" ht="13.7" customHeight="1" x14ac:dyDescent="0.2">
      <c r="A84" s="59"/>
      <c r="B84" s="84" t="s">
        <v>89</v>
      </c>
      <c r="C84" s="54"/>
      <c r="D84" s="54"/>
      <c r="E84" s="55"/>
      <c r="F84" s="62">
        <v>2</v>
      </c>
      <c r="G84" s="56"/>
      <c r="H84" s="62">
        <f>F84*G84</f>
        <v>0</v>
      </c>
      <c r="I84" s="56"/>
      <c r="J84" s="63">
        <f>F84*I84</f>
        <v>0</v>
      </c>
    </row>
    <row r="85" spans="1:10" ht="13.7" customHeight="1" x14ac:dyDescent="0.2">
      <c r="A85" s="59"/>
      <c r="B85" s="84" t="s">
        <v>90</v>
      </c>
      <c r="C85" s="54"/>
      <c r="D85" s="54"/>
      <c r="E85" s="55"/>
      <c r="F85" s="62">
        <v>2</v>
      </c>
      <c r="G85" s="56"/>
      <c r="H85" s="62">
        <f>F85*G85</f>
        <v>0</v>
      </c>
      <c r="I85" s="56"/>
      <c r="J85" s="63">
        <f>F85*I85</f>
        <v>0</v>
      </c>
    </row>
    <row r="86" spans="1:10" ht="13.7" customHeight="1" x14ac:dyDescent="0.2">
      <c r="A86" s="59"/>
      <c r="B86" s="84" t="s">
        <v>91</v>
      </c>
      <c r="C86" s="54"/>
      <c r="D86" s="54"/>
      <c r="E86" s="55"/>
      <c r="F86" s="62">
        <v>34</v>
      </c>
      <c r="G86" s="56"/>
      <c r="H86" s="62">
        <f>F86*G86</f>
        <v>0</v>
      </c>
      <c r="I86" s="56"/>
      <c r="J86" s="63">
        <f>F86*I86</f>
        <v>0</v>
      </c>
    </row>
    <row r="87" spans="1:10" ht="13.7" customHeight="1" x14ac:dyDescent="0.2">
      <c r="A87" s="58"/>
      <c r="B87" s="53"/>
      <c r="C87" s="54"/>
      <c r="D87" s="54"/>
      <c r="E87" s="55"/>
      <c r="F87" s="56"/>
      <c r="G87" s="56"/>
      <c r="H87" s="56"/>
      <c r="I87" s="56"/>
      <c r="J87" s="57"/>
    </row>
    <row r="88" spans="1:10" ht="13.7" customHeight="1" x14ac:dyDescent="0.2">
      <c r="A88" s="52" t="s">
        <v>92</v>
      </c>
      <c r="B88" s="53"/>
      <c r="C88" s="54"/>
      <c r="D88" s="54"/>
      <c r="E88" s="55"/>
      <c r="F88" s="56"/>
      <c r="G88" s="56"/>
      <c r="H88" s="56"/>
      <c r="I88" s="56"/>
      <c r="J88" s="57"/>
    </row>
    <row r="89" spans="1:10" ht="13.7" customHeight="1" x14ac:dyDescent="0.2">
      <c r="A89" s="58"/>
      <c r="B89" s="53"/>
      <c r="C89" s="54"/>
      <c r="D89" s="54"/>
      <c r="E89" s="55"/>
      <c r="F89" s="56"/>
      <c r="G89" s="56"/>
      <c r="H89" s="56"/>
      <c r="I89" s="56"/>
      <c r="J89" s="57"/>
    </row>
    <row r="90" spans="1:10" ht="13.7" customHeight="1" x14ac:dyDescent="0.2">
      <c r="A90" s="59"/>
      <c r="B90" s="84" t="s">
        <v>93</v>
      </c>
      <c r="C90" s="54"/>
      <c r="D90" s="54"/>
      <c r="E90" s="55"/>
      <c r="F90" s="62">
        <v>2</v>
      </c>
      <c r="G90" s="56"/>
      <c r="H90" s="62">
        <f>F90*G90</f>
        <v>0</v>
      </c>
      <c r="I90" s="56"/>
      <c r="J90" s="63">
        <f>F90*I90</f>
        <v>0</v>
      </c>
    </row>
    <row r="91" spans="1:10" ht="13.7" customHeight="1" x14ac:dyDescent="0.2">
      <c r="A91" s="59"/>
      <c r="B91" s="84" t="s">
        <v>94</v>
      </c>
      <c r="C91" s="54"/>
      <c r="D91" s="54"/>
      <c r="E91" s="55"/>
      <c r="F91" s="62">
        <v>145</v>
      </c>
      <c r="G91" s="56"/>
      <c r="H91" s="62">
        <f>F91*G91</f>
        <v>0</v>
      </c>
      <c r="I91" s="56"/>
      <c r="J91" s="63">
        <f>F91*I91</f>
        <v>0</v>
      </c>
    </row>
    <row r="92" spans="1:10" ht="13.7" customHeight="1" x14ac:dyDescent="0.2">
      <c r="A92" s="59"/>
      <c r="B92" s="84" t="s">
        <v>95</v>
      </c>
      <c r="C92" s="54"/>
      <c r="D92" s="54"/>
      <c r="E92" s="55"/>
      <c r="F92" s="62">
        <v>35</v>
      </c>
      <c r="G92" s="56"/>
      <c r="H92" s="62">
        <f>F92*G92</f>
        <v>0</v>
      </c>
      <c r="I92" s="56"/>
      <c r="J92" s="63">
        <f>F92*I92</f>
        <v>0</v>
      </c>
    </row>
    <row r="93" spans="1:10" ht="13.7" customHeight="1" x14ac:dyDescent="0.2">
      <c r="A93" s="59"/>
      <c r="B93" s="53"/>
      <c r="C93" s="54"/>
      <c r="D93" s="54"/>
      <c r="E93" s="55"/>
      <c r="F93" s="56"/>
      <c r="G93" s="56"/>
      <c r="H93" s="56"/>
      <c r="I93" s="56"/>
      <c r="J93" s="57"/>
    </row>
    <row r="94" spans="1:10" ht="13.7" customHeight="1" x14ac:dyDescent="0.2">
      <c r="A94" s="59"/>
      <c r="B94" s="84" t="s">
        <v>96</v>
      </c>
      <c r="C94" s="54"/>
      <c r="D94" s="54"/>
      <c r="E94" s="55"/>
      <c r="F94" s="62">
        <v>490</v>
      </c>
      <c r="G94" s="56"/>
      <c r="H94" s="62">
        <f>F94*G94</f>
        <v>0</v>
      </c>
      <c r="I94" s="56"/>
      <c r="J94" s="63">
        <f>F94*I94</f>
        <v>0</v>
      </c>
    </row>
    <row r="95" spans="1:10" ht="13.7" customHeight="1" x14ac:dyDescent="0.2">
      <c r="A95" s="59"/>
      <c r="B95" s="60" t="s">
        <v>97</v>
      </c>
      <c r="C95" s="61"/>
      <c r="D95" s="54"/>
      <c r="E95" s="55"/>
      <c r="F95" s="62">
        <v>55</v>
      </c>
      <c r="G95" s="56"/>
      <c r="H95" s="62">
        <f>F95*G95</f>
        <v>0</v>
      </c>
      <c r="I95" s="56"/>
      <c r="J95" s="63">
        <f>F95*I95</f>
        <v>0</v>
      </c>
    </row>
    <row r="96" spans="1:10" ht="13.7" customHeight="1" x14ac:dyDescent="0.2">
      <c r="A96" s="59"/>
      <c r="B96" s="84" t="s">
        <v>98</v>
      </c>
      <c r="C96" s="54"/>
      <c r="D96" s="54"/>
      <c r="E96" s="55"/>
      <c r="F96" s="62">
        <v>3</v>
      </c>
      <c r="G96" s="56"/>
      <c r="H96" s="62">
        <f>F96*G96</f>
        <v>0</v>
      </c>
      <c r="I96" s="56"/>
      <c r="J96" s="63">
        <f>F96*I96</f>
        <v>0</v>
      </c>
    </row>
    <row r="97" spans="1:10" ht="13.7" customHeight="1" x14ac:dyDescent="0.2">
      <c r="A97" s="58"/>
      <c r="B97" s="53"/>
      <c r="C97" s="54"/>
      <c r="D97" s="54"/>
      <c r="E97" s="55"/>
      <c r="F97" s="65"/>
      <c r="G97" s="65"/>
      <c r="H97" s="56"/>
      <c r="I97" s="65"/>
      <c r="J97" s="57"/>
    </row>
    <row r="98" spans="1:10" ht="13.7" customHeight="1" x14ac:dyDescent="0.2">
      <c r="A98" s="107" t="s">
        <v>99</v>
      </c>
      <c r="B98" s="53"/>
      <c r="C98" s="54"/>
      <c r="D98" s="54"/>
      <c r="E98" s="55"/>
      <c r="F98" s="65"/>
      <c r="G98" s="65"/>
      <c r="H98" s="56"/>
      <c r="I98" s="65"/>
      <c r="J98" s="57"/>
    </row>
    <row r="99" spans="1:10" ht="13.7" customHeight="1" x14ac:dyDescent="0.2">
      <c r="A99" s="58"/>
      <c r="B99" s="53"/>
      <c r="C99" s="54"/>
      <c r="D99" s="54"/>
      <c r="E99" s="55"/>
      <c r="F99" s="65"/>
      <c r="G99" s="65"/>
      <c r="H99" s="56"/>
      <c r="I99" s="65"/>
      <c r="J99" s="57"/>
    </row>
    <row r="100" spans="1:10" ht="13.7" customHeight="1" x14ac:dyDescent="0.2">
      <c r="A100" s="59"/>
      <c r="B100" s="60" t="s">
        <v>100</v>
      </c>
      <c r="C100" s="61"/>
      <c r="D100" s="54"/>
      <c r="E100" s="55"/>
      <c r="F100" s="62">
        <v>7</v>
      </c>
      <c r="G100" s="56"/>
      <c r="H100" s="62">
        <f t="shared" ref="H100:H105" si="8">F100*G100</f>
        <v>0</v>
      </c>
      <c r="I100" s="56"/>
      <c r="J100" s="63">
        <f t="shared" ref="J100:J105" si="9">F100*I100</f>
        <v>0</v>
      </c>
    </row>
    <row r="101" spans="1:10" ht="13.7" customHeight="1" x14ac:dyDescent="0.2">
      <c r="A101" s="59"/>
      <c r="B101" s="60" t="s">
        <v>101</v>
      </c>
      <c r="C101" s="61"/>
      <c r="D101" s="54"/>
      <c r="E101" s="55"/>
      <c r="F101" s="62">
        <v>1</v>
      </c>
      <c r="G101" s="56"/>
      <c r="H101" s="62">
        <f t="shared" si="8"/>
        <v>0</v>
      </c>
      <c r="I101" s="56"/>
      <c r="J101" s="63">
        <f t="shared" si="9"/>
        <v>0</v>
      </c>
    </row>
    <row r="102" spans="1:10" ht="13.7" customHeight="1" x14ac:dyDescent="0.2">
      <c r="A102" s="59"/>
      <c r="B102" s="84" t="s">
        <v>102</v>
      </c>
      <c r="C102" s="54"/>
      <c r="D102" s="54"/>
      <c r="E102" s="55"/>
      <c r="F102" s="62">
        <v>4</v>
      </c>
      <c r="G102" s="56"/>
      <c r="H102" s="62">
        <f t="shared" si="8"/>
        <v>0</v>
      </c>
      <c r="I102" s="56"/>
      <c r="J102" s="63">
        <f t="shared" si="9"/>
        <v>0</v>
      </c>
    </row>
    <row r="103" spans="1:10" ht="13.7" customHeight="1" x14ac:dyDescent="0.2">
      <c r="A103" s="59"/>
      <c r="B103" s="60" t="s">
        <v>103</v>
      </c>
      <c r="C103" s="61"/>
      <c r="D103" s="54"/>
      <c r="E103" s="55"/>
      <c r="F103" s="62">
        <v>1</v>
      </c>
      <c r="G103" s="56"/>
      <c r="H103" s="62">
        <f t="shared" si="8"/>
        <v>0</v>
      </c>
      <c r="I103" s="56"/>
      <c r="J103" s="63">
        <f t="shared" si="9"/>
        <v>0</v>
      </c>
    </row>
    <row r="104" spans="1:10" ht="13.7" customHeight="1" x14ac:dyDescent="0.2">
      <c r="A104" s="59"/>
      <c r="B104" s="60" t="s">
        <v>104</v>
      </c>
      <c r="C104" s="61"/>
      <c r="D104" s="54"/>
      <c r="E104" s="55"/>
      <c r="F104" s="62">
        <v>1</v>
      </c>
      <c r="G104" s="56"/>
      <c r="H104" s="62">
        <f t="shared" si="8"/>
        <v>0</v>
      </c>
      <c r="I104" s="56"/>
      <c r="J104" s="63">
        <f t="shared" si="9"/>
        <v>0</v>
      </c>
    </row>
    <row r="105" spans="1:10" ht="13.7" customHeight="1" x14ac:dyDescent="0.2">
      <c r="A105" s="59"/>
      <c r="B105" s="60" t="s">
        <v>105</v>
      </c>
      <c r="C105" s="108"/>
      <c r="D105" s="61"/>
      <c r="E105" s="55"/>
      <c r="F105" s="62">
        <v>1</v>
      </c>
      <c r="G105" s="56"/>
      <c r="H105" s="62">
        <f t="shared" si="8"/>
        <v>0</v>
      </c>
      <c r="I105" s="56"/>
      <c r="J105" s="63">
        <f t="shared" si="9"/>
        <v>0</v>
      </c>
    </row>
    <row r="106" spans="1:10" ht="13.7" customHeight="1" x14ac:dyDescent="0.2">
      <c r="A106" s="58"/>
      <c r="B106" s="53"/>
      <c r="C106" s="54"/>
      <c r="D106" s="54"/>
      <c r="E106" s="55"/>
      <c r="F106" s="56"/>
      <c r="G106" s="56"/>
      <c r="H106" s="56"/>
      <c r="I106" s="56"/>
      <c r="J106" s="57"/>
    </row>
    <row r="107" spans="1:10" ht="13.7" customHeight="1" x14ac:dyDescent="0.2">
      <c r="A107" s="52" t="s">
        <v>106</v>
      </c>
      <c r="B107" s="53"/>
      <c r="C107" s="54"/>
      <c r="D107" s="54"/>
      <c r="E107" s="55"/>
      <c r="F107" s="56"/>
      <c r="G107" s="56"/>
      <c r="H107" s="56"/>
      <c r="I107" s="56"/>
      <c r="J107" s="57"/>
    </row>
    <row r="108" spans="1:10" ht="13.7" customHeight="1" x14ac:dyDescent="0.2">
      <c r="A108" s="58"/>
      <c r="B108" s="53"/>
      <c r="C108" s="54"/>
      <c r="D108" s="54"/>
      <c r="E108" s="55"/>
      <c r="F108" s="56"/>
      <c r="G108" s="56"/>
      <c r="H108" s="56"/>
      <c r="I108" s="56"/>
      <c r="J108" s="57"/>
    </row>
    <row r="109" spans="1:10" ht="13.7" customHeight="1" x14ac:dyDescent="0.2">
      <c r="A109" s="59"/>
      <c r="B109" s="60" t="s">
        <v>107</v>
      </c>
      <c r="C109" s="61"/>
      <c r="D109" s="54"/>
      <c r="E109" s="55"/>
      <c r="F109" s="62">
        <v>15</v>
      </c>
      <c r="G109" s="56"/>
      <c r="H109" s="62">
        <f>F109*G109</f>
        <v>0</v>
      </c>
      <c r="I109" s="56"/>
      <c r="J109" s="63">
        <f>F109*I109</f>
        <v>0</v>
      </c>
    </row>
    <row r="110" spans="1:10" ht="13.7" customHeight="1" x14ac:dyDescent="0.2">
      <c r="A110" s="59"/>
      <c r="B110" s="60" t="s">
        <v>108</v>
      </c>
      <c r="C110" s="61"/>
      <c r="D110" s="54"/>
      <c r="E110" s="55"/>
      <c r="F110" s="62">
        <v>25</v>
      </c>
      <c r="G110" s="56"/>
      <c r="H110" s="62">
        <f>F110*G110</f>
        <v>0</v>
      </c>
      <c r="I110" s="56"/>
      <c r="J110" s="63">
        <f>F110*I110</f>
        <v>0</v>
      </c>
    </row>
    <row r="111" spans="1:10" ht="13.7" customHeight="1" x14ac:dyDescent="0.2">
      <c r="A111" s="59"/>
      <c r="B111" s="60" t="s">
        <v>109</v>
      </c>
      <c r="C111" s="61"/>
      <c r="D111" s="54"/>
      <c r="E111" s="55"/>
      <c r="F111" s="62">
        <v>15</v>
      </c>
      <c r="G111" s="56"/>
      <c r="H111" s="62">
        <f>F111*G111</f>
        <v>0</v>
      </c>
      <c r="I111" s="56"/>
      <c r="J111" s="63">
        <f>F111*I111</f>
        <v>0</v>
      </c>
    </row>
    <row r="112" spans="1:10" ht="13.7" customHeight="1" x14ac:dyDescent="0.2">
      <c r="A112" s="59"/>
      <c r="B112" s="60" t="s">
        <v>110</v>
      </c>
      <c r="C112" s="61"/>
      <c r="D112" s="54"/>
      <c r="E112" s="55"/>
      <c r="F112" s="62">
        <v>13</v>
      </c>
      <c r="G112" s="56"/>
      <c r="H112" s="62">
        <f>F112*G112</f>
        <v>0</v>
      </c>
      <c r="I112" s="56"/>
      <c r="J112" s="63">
        <f>F112*I112</f>
        <v>0</v>
      </c>
    </row>
    <row r="113" spans="1:10" ht="13.7" customHeight="1" x14ac:dyDescent="0.2">
      <c r="A113" s="59"/>
      <c r="B113" s="60" t="s">
        <v>141</v>
      </c>
      <c r="C113" s="61"/>
      <c r="D113" s="54"/>
      <c r="E113" s="55"/>
      <c r="F113" s="62">
        <v>2</v>
      </c>
      <c r="G113" s="56"/>
      <c r="H113" s="62">
        <f>F113*G113</f>
        <v>0</v>
      </c>
      <c r="I113" s="56"/>
      <c r="J113" s="63">
        <f>F113*I113</f>
        <v>0</v>
      </c>
    </row>
    <row r="114" spans="1:10" ht="13.7" customHeight="1" x14ac:dyDescent="0.2">
      <c r="A114" s="59"/>
      <c r="B114" s="109"/>
      <c r="C114" s="61"/>
      <c r="D114" s="54"/>
      <c r="E114" s="55"/>
      <c r="F114" s="56"/>
      <c r="G114" s="56"/>
      <c r="H114" s="56"/>
      <c r="I114" s="56"/>
      <c r="J114" s="57"/>
    </row>
    <row r="115" spans="1:10" ht="13.7" customHeight="1" x14ac:dyDescent="0.2">
      <c r="A115" s="59"/>
      <c r="B115" s="60" t="s">
        <v>111</v>
      </c>
      <c r="C115" s="61"/>
      <c r="D115" s="54"/>
      <c r="E115" s="55"/>
      <c r="F115" s="62">
        <v>16</v>
      </c>
      <c r="G115" s="56"/>
      <c r="H115" s="62">
        <f>F115*G115</f>
        <v>0</v>
      </c>
      <c r="I115" s="56"/>
      <c r="J115" s="63">
        <f>F115*I115</f>
        <v>0</v>
      </c>
    </row>
    <row r="116" spans="1:10" ht="13.7" customHeight="1" x14ac:dyDescent="0.2">
      <c r="A116" s="59"/>
      <c r="B116" s="60" t="s">
        <v>112</v>
      </c>
      <c r="C116" s="61"/>
      <c r="D116" s="54"/>
      <c r="E116" s="55"/>
      <c r="F116" s="62">
        <v>4</v>
      </c>
      <c r="G116" s="56"/>
      <c r="H116" s="62">
        <f>F116*G116</f>
        <v>0</v>
      </c>
      <c r="I116" s="56"/>
      <c r="J116" s="63">
        <f>F116*I116</f>
        <v>0</v>
      </c>
    </row>
    <row r="117" spans="1:10" ht="13.7" customHeight="1" x14ac:dyDescent="0.2">
      <c r="A117" s="59"/>
      <c r="B117" s="84" t="s">
        <v>113</v>
      </c>
      <c r="C117" s="54"/>
      <c r="D117" s="54"/>
      <c r="E117" s="55"/>
      <c r="F117" s="62">
        <v>16</v>
      </c>
      <c r="G117" s="56"/>
      <c r="H117" s="62">
        <f>F117*G117</f>
        <v>0</v>
      </c>
      <c r="I117" s="56"/>
      <c r="J117" s="63">
        <f>F117*I117</f>
        <v>0</v>
      </c>
    </row>
    <row r="118" spans="1:10" ht="13.7" customHeight="1" x14ac:dyDescent="0.2">
      <c r="A118" s="59"/>
      <c r="B118" s="53"/>
      <c r="C118" s="54"/>
      <c r="D118" s="54"/>
      <c r="E118" s="55"/>
      <c r="F118" s="56"/>
      <c r="G118" s="56"/>
      <c r="H118" s="56"/>
      <c r="I118" s="56"/>
      <c r="J118" s="57"/>
    </row>
    <row r="119" spans="1:10" ht="13.7" customHeight="1" x14ac:dyDescent="0.2">
      <c r="A119" s="58"/>
      <c r="B119" s="53"/>
      <c r="C119" s="54"/>
      <c r="D119" s="54"/>
      <c r="E119" s="55"/>
      <c r="F119" s="65"/>
      <c r="G119" s="65"/>
      <c r="H119" s="65"/>
      <c r="I119" s="65"/>
      <c r="J119" s="110"/>
    </row>
    <row r="120" spans="1:10" ht="13.7" customHeight="1" x14ac:dyDescent="0.2">
      <c r="A120" s="52" t="s">
        <v>114</v>
      </c>
      <c r="B120" s="53"/>
      <c r="C120" s="54"/>
      <c r="D120" s="54"/>
      <c r="E120" s="55"/>
      <c r="F120" s="56"/>
      <c r="G120" s="56"/>
      <c r="H120" s="56"/>
      <c r="I120" s="56"/>
      <c r="J120" s="57"/>
    </row>
    <row r="121" spans="1:10" ht="13.7" customHeight="1" x14ac:dyDescent="0.2">
      <c r="A121" s="58"/>
      <c r="B121" s="53"/>
      <c r="C121" s="54"/>
      <c r="D121" s="54"/>
      <c r="E121" s="55"/>
      <c r="F121" s="56"/>
      <c r="G121" s="56"/>
      <c r="H121" s="56"/>
      <c r="I121" s="56"/>
      <c r="J121" s="57"/>
    </row>
    <row r="122" spans="1:10" ht="13.7" customHeight="1" x14ac:dyDescent="0.2">
      <c r="A122" s="59"/>
      <c r="B122" s="84" t="s">
        <v>115</v>
      </c>
      <c r="C122" s="54"/>
      <c r="D122" s="54"/>
      <c r="E122" s="55"/>
      <c r="F122" s="62">
        <v>95</v>
      </c>
      <c r="G122" s="56"/>
      <c r="H122" s="62">
        <f>F122*G122</f>
        <v>0</v>
      </c>
      <c r="I122" s="56"/>
      <c r="J122" s="63">
        <f>F122*I122</f>
        <v>0</v>
      </c>
    </row>
    <row r="123" spans="1:10" ht="13.7" customHeight="1" x14ac:dyDescent="0.2">
      <c r="A123" s="59"/>
      <c r="B123" s="111" t="s">
        <v>116</v>
      </c>
      <c r="C123" s="54"/>
      <c r="D123" s="54"/>
      <c r="E123" s="55"/>
      <c r="F123" s="112">
        <v>50</v>
      </c>
      <c r="G123" s="56"/>
      <c r="H123" s="62">
        <f>F123*G123</f>
        <v>0</v>
      </c>
      <c r="I123" s="56"/>
      <c r="J123" s="63">
        <f>F123*I123</f>
        <v>0</v>
      </c>
    </row>
    <row r="124" spans="1:10" ht="13.7" customHeight="1" x14ac:dyDescent="0.2">
      <c r="A124" s="59"/>
      <c r="B124" s="111" t="s">
        <v>117</v>
      </c>
      <c r="C124" s="54"/>
      <c r="D124" s="54"/>
      <c r="E124" s="55"/>
      <c r="F124" s="112">
        <v>160</v>
      </c>
      <c r="G124" s="56"/>
      <c r="H124" s="62">
        <f>F124*G124</f>
        <v>0</v>
      </c>
      <c r="I124" s="56"/>
      <c r="J124" s="63">
        <f>F124*I124</f>
        <v>0</v>
      </c>
    </row>
    <row r="125" spans="1:10" ht="13.7" customHeight="1" x14ac:dyDescent="0.2">
      <c r="A125" s="59"/>
      <c r="B125" s="111" t="s">
        <v>118</v>
      </c>
      <c r="C125" s="54"/>
      <c r="D125" s="54"/>
      <c r="E125" s="55"/>
      <c r="F125" s="112">
        <v>150</v>
      </c>
      <c r="G125" s="56"/>
      <c r="H125" s="62">
        <f>F125*G125</f>
        <v>0</v>
      </c>
      <c r="I125" s="56"/>
      <c r="J125" s="63">
        <f>F125*I125</f>
        <v>0</v>
      </c>
    </row>
    <row r="126" spans="1:10" ht="13.7" customHeight="1" x14ac:dyDescent="0.2">
      <c r="A126" s="66"/>
      <c r="B126" s="113" t="s">
        <v>119</v>
      </c>
      <c r="C126" s="68"/>
      <c r="D126" s="68"/>
      <c r="E126" s="69"/>
      <c r="F126" s="114">
        <v>40</v>
      </c>
      <c r="G126" s="71"/>
      <c r="H126" s="62">
        <f>F126*G126</f>
        <v>0</v>
      </c>
      <c r="I126" s="56"/>
      <c r="J126" s="63">
        <f>F126*I126</f>
        <v>0</v>
      </c>
    </row>
    <row r="127" spans="1:10" ht="14.1" customHeight="1" x14ac:dyDescent="0.2">
      <c r="A127" s="115"/>
      <c r="B127" s="116"/>
      <c r="C127" s="23"/>
      <c r="D127" s="23"/>
      <c r="E127" s="23"/>
      <c r="F127" s="117"/>
      <c r="G127" s="115"/>
      <c r="H127" s="118"/>
      <c r="I127" s="92"/>
      <c r="J127" s="119"/>
    </row>
    <row r="128" spans="1:10" ht="14.1" customHeight="1" x14ac:dyDescent="0.2">
      <c r="A128" s="94"/>
      <c r="B128" s="120"/>
      <c r="C128" s="95"/>
      <c r="D128" s="95"/>
      <c r="E128" s="95"/>
      <c r="F128" s="121"/>
      <c r="G128" s="94"/>
      <c r="H128" s="94"/>
      <c r="I128" s="94"/>
      <c r="J128" s="94"/>
    </row>
    <row r="129" spans="1:10" ht="13.7" customHeight="1" x14ac:dyDescent="0.2">
      <c r="A129" s="96"/>
      <c r="B129" s="122"/>
      <c r="C129" s="20"/>
      <c r="D129" s="20"/>
      <c r="E129" s="20"/>
      <c r="F129" s="123"/>
      <c r="G129" s="96"/>
      <c r="H129" s="96"/>
      <c r="I129" s="96"/>
      <c r="J129" s="96"/>
    </row>
    <row r="130" spans="1:10" ht="13.7" customHeight="1" x14ac:dyDescent="0.2">
      <c r="A130" s="96"/>
      <c r="B130" s="122"/>
      <c r="C130" s="20"/>
      <c r="D130" s="20"/>
      <c r="E130" s="20"/>
      <c r="F130" s="123"/>
      <c r="G130" s="96"/>
      <c r="H130" s="96"/>
      <c r="I130" s="97" t="s">
        <v>120</v>
      </c>
      <c r="J130" s="96"/>
    </row>
    <row r="131" spans="1:10" ht="13.7" customHeight="1" x14ac:dyDescent="0.2">
      <c r="A131" s="16" t="s">
        <v>6</v>
      </c>
      <c r="B131" s="21" t="s">
        <v>7</v>
      </c>
      <c r="C131" s="22"/>
      <c r="D131" s="20"/>
      <c r="E131" s="20"/>
      <c r="F131" s="20"/>
      <c r="G131" s="20"/>
      <c r="H131" s="20"/>
      <c r="I131" s="20"/>
      <c r="J131" s="20"/>
    </row>
    <row r="132" spans="1:10" ht="13.7" customHeight="1" x14ac:dyDescent="0.2">
      <c r="A132" s="20"/>
      <c r="B132" s="21" t="s">
        <v>33</v>
      </c>
      <c r="C132" s="22"/>
      <c r="D132" s="20"/>
      <c r="E132" s="20"/>
      <c r="F132" s="20"/>
      <c r="G132" s="20"/>
      <c r="H132" s="20"/>
      <c r="I132" s="20"/>
      <c r="J132" s="20"/>
    </row>
    <row r="133" spans="1:10" ht="14.1" customHeight="1" x14ac:dyDescent="0.2">
      <c r="A133" s="23"/>
      <c r="B133" s="98" t="s">
        <v>31</v>
      </c>
      <c r="C133" s="23"/>
      <c r="D133" s="23"/>
      <c r="E133" s="23"/>
      <c r="F133" s="23"/>
      <c r="G133" s="23"/>
      <c r="H133" s="23"/>
      <c r="I133" s="23"/>
      <c r="J133" s="23"/>
    </row>
    <row r="134" spans="1:10" ht="12.2" customHeight="1" x14ac:dyDescent="0.2">
      <c r="A134" s="25"/>
      <c r="B134" s="26"/>
      <c r="C134" s="27"/>
      <c r="D134" s="27"/>
      <c r="E134" s="28"/>
      <c r="F134" s="29"/>
      <c r="G134" s="99" t="s">
        <v>34</v>
      </c>
      <c r="H134" s="100"/>
      <c r="I134" s="99" t="s">
        <v>35</v>
      </c>
      <c r="J134" s="101"/>
    </row>
    <row r="135" spans="1:10" ht="11.65" customHeight="1" x14ac:dyDescent="0.2">
      <c r="A135" s="32" t="s">
        <v>36</v>
      </c>
      <c r="B135" s="33" t="s">
        <v>37</v>
      </c>
      <c r="C135" s="34"/>
      <c r="D135" s="34"/>
      <c r="E135" s="35"/>
      <c r="F135" s="36" t="s">
        <v>38</v>
      </c>
      <c r="G135" s="102" t="s">
        <v>39</v>
      </c>
      <c r="H135" s="102" t="s">
        <v>40</v>
      </c>
      <c r="I135" s="102" t="s">
        <v>39</v>
      </c>
      <c r="J135" s="103" t="s">
        <v>40</v>
      </c>
    </row>
    <row r="136" spans="1:10" ht="12.2" customHeight="1" x14ac:dyDescent="0.2">
      <c r="A136" s="39"/>
      <c r="B136" s="40"/>
      <c r="C136" s="41"/>
      <c r="D136" s="41"/>
      <c r="E136" s="42"/>
      <c r="F136" s="43"/>
      <c r="G136" s="104" t="s">
        <v>41</v>
      </c>
      <c r="H136" s="104" t="s">
        <v>41</v>
      </c>
      <c r="I136" s="104" t="s">
        <v>41</v>
      </c>
      <c r="J136" s="105" t="s">
        <v>41</v>
      </c>
    </row>
    <row r="137" spans="1:10" ht="14.1" customHeight="1" x14ac:dyDescent="0.2">
      <c r="A137" s="106"/>
      <c r="B137" s="124"/>
      <c r="C137" s="48"/>
      <c r="D137" s="48"/>
      <c r="E137" s="49"/>
      <c r="F137" s="125"/>
      <c r="G137" s="50"/>
      <c r="H137" s="50"/>
      <c r="I137" s="50"/>
      <c r="J137" s="51"/>
    </row>
    <row r="138" spans="1:10" ht="13.7" customHeight="1" x14ac:dyDescent="0.2">
      <c r="A138" s="59"/>
      <c r="B138" s="111" t="s">
        <v>121</v>
      </c>
      <c r="C138" s="54"/>
      <c r="D138" s="54"/>
      <c r="E138" s="55"/>
      <c r="F138" s="112">
        <v>65</v>
      </c>
      <c r="G138" s="56"/>
      <c r="H138" s="62">
        <f t="shared" ref="H138:H148" si="10">F138*G138</f>
        <v>0</v>
      </c>
      <c r="I138" s="56"/>
      <c r="J138" s="63">
        <f t="shared" ref="J138:J148" si="11">F138*I138</f>
        <v>0</v>
      </c>
    </row>
    <row r="139" spans="1:10" ht="13.7" customHeight="1" x14ac:dyDescent="0.2">
      <c r="A139" s="59"/>
      <c r="B139" s="111" t="s">
        <v>122</v>
      </c>
      <c r="C139" s="54"/>
      <c r="D139" s="54"/>
      <c r="E139" s="55"/>
      <c r="F139" s="112">
        <v>35</v>
      </c>
      <c r="G139" s="56"/>
      <c r="H139" s="62">
        <f t="shared" si="10"/>
        <v>0</v>
      </c>
      <c r="I139" s="56"/>
      <c r="J139" s="63">
        <f t="shared" si="11"/>
        <v>0</v>
      </c>
    </row>
    <row r="140" spans="1:10" ht="13.7" customHeight="1" x14ac:dyDescent="0.2">
      <c r="A140" s="59"/>
      <c r="B140" s="111" t="s">
        <v>123</v>
      </c>
      <c r="C140" s="54"/>
      <c r="D140" s="54"/>
      <c r="E140" s="55"/>
      <c r="F140" s="112">
        <v>30</v>
      </c>
      <c r="G140" s="56"/>
      <c r="H140" s="62">
        <f t="shared" si="10"/>
        <v>0</v>
      </c>
      <c r="I140" s="56"/>
      <c r="J140" s="63">
        <f t="shared" si="11"/>
        <v>0</v>
      </c>
    </row>
    <row r="141" spans="1:10" ht="13.7" customHeight="1" x14ac:dyDescent="0.2">
      <c r="A141" s="59"/>
      <c r="B141" s="111" t="s">
        <v>124</v>
      </c>
      <c r="C141" s="54"/>
      <c r="D141" s="54"/>
      <c r="E141" s="55"/>
      <c r="F141" s="112">
        <v>4</v>
      </c>
      <c r="G141" s="56"/>
      <c r="H141" s="62">
        <f t="shared" si="10"/>
        <v>0</v>
      </c>
      <c r="I141" s="56"/>
      <c r="J141" s="63">
        <f t="shared" si="11"/>
        <v>0</v>
      </c>
    </row>
    <row r="142" spans="1:10" ht="13.7" customHeight="1" x14ac:dyDescent="0.2">
      <c r="A142" s="59"/>
      <c r="B142" s="111" t="s">
        <v>125</v>
      </c>
      <c r="C142" s="54"/>
      <c r="D142" s="54"/>
      <c r="E142" s="55"/>
      <c r="F142" s="112">
        <v>8</v>
      </c>
      <c r="G142" s="56"/>
      <c r="H142" s="62">
        <f t="shared" si="10"/>
        <v>0</v>
      </c>
      <c r="I142" s="56"/>
      <c r="J142" s="63">
        <f t="shared" si="11"/>
        <v>0</v>
      </c>
    </row>
    <row r="143" spans="1:10" ht="13.7" customHeight="1" x14ac:dyDescent="0.2">
      <c r="A143" s="59"/>
      <c r="B143" s="111" t="s">
        <v>126</v>
      </c>
      <c r="C143" s="54"/>
      <c r="D143" s="54"/>
      <c r="E143" s="55"/>
      <c r="F143" s="112">
        <v>2</v>
      </c>
      <c r="G143" s="56"/>
      <c r="H143" s="62">
        <f t="shared" si="10"/>
        <v>0</v>
      </c>
      <c r="I143" s="56"/>
      <c r="J143" s="63">
        <f t="shared" si="11"/>
        <v>0</v>
      </c>
    </row>
    <row r="144" spans="1:10" ht="13.7" customHeight="1" x14ac:dyDescent="0.2">
      <c r="A144" s="59"/>
      <c r="B144" s="111" t="s">
        <v>127</v>
      </c>
      <c r="C144" s="54"/>
      <c r="D144" s="54"/>
      <c r="E144" s="55"/>
      <c r="F144" s="112">
        <v>5</v>
      </c>
      <c r="G144" s="56"/>
      <c r="H144" s="62">
        <f t="shared" si="10"/>
        <v>0</v>
      </c>
      <c r="I144" s="56"/>
      <c r="J144" s="63">
        <f t="shared" si="11"/>
        <v>0</v>
      </c>
    </row>
    <row r="145" spans="1:10" ht="13.7" customHeight="1" x14ac:dyDescent="0.2">
      <c r="A145" s="59"/>
      <c r="B145" s="111" t="s">
        <v>128</v>
      </c>
      <c r="C145" s="54"/>
      <c r="D145" s="54"/>
      <c r="E145" s="55"/>
      <c r="F145" s="112">
        <v>5</v>
      </c>
      <c r="G145" s="56"/>
      <c r="H145" s="62">
        <f t="shared" si="10"/>
        <v>0</v>
      </c>
      <c r="I145" s="56"/>
      <c r="J145" s="63">
        <f t="shared" si="11"/>
        <v>0</v>
      </c>
    </row>
    <row r="146" spans="1:10" ht="13.7" customHeight="1" x14ac:dyDescent="0.2">
      <c r="A146" s="59"/>
      <c r="B146" s="111" t="s">
        <v>129</v>
      </c>
      <c r="C146" s="54"/>
      <c r="D146" s="54"/>
      <c r="E146" s="55"/>
      <c r="F146" s="112">
        <v>10</v>
      </c>
      <c r="G146" s="56"/>
      <c r="H146" s="62">
        <f t="shared" si="10"/>
        <v>0</v>
      </c>
      <c r="I146" s="56"/>
      <c r="J146" s="63">
        <f t="shared" si="11"/>
        <v>0</v>
      </c>
    </row>
    <row r="147" spans="1:10" ht="13.7" customHeight="1" x14ac:dyDescent="0.2">
      <c r="A147" s="59"/>
      <c r="B147" s="111" t="s">
        <v>130</v>
      </c>
      <c r="C147" s="54"/>
      <c r="D147" s="54"/>
      <c r="E147" s="55"/>
      <c r="F147" s="112">
        <v>6</v>
      </c>
      <c r="G147" s="56"/>
      <c r="H147" s="62">
        <f t="shared" si="10"/>
        <v>0</v>
      </c>
      <c r="I147" s="56"/>
      <c r="J147" s="63">
        <f t="shared" si="11"/>
        <v>0</v>
      </c>
    </row>
    <row r="148" spans="1:10" ht="13.7" customHeight="1" x14ac:dyDescent="0.2">
      <c r="A148" s="59"/>
      <c r="B148" s="111" t="s">
        <v>131</v>
      </c>
      <c r="C148" s="54"/>
      <c r="D148" s="54"/>
      <c r="E148" s="55"/>
      <c r="F148" s="112">
        <v>5</v>
      </c>
      <c r="G148" s="56"/>
      <c r="H148" s="62">
        <f t="shared" si="10"/>
        <v>0</v>
      </c>
      <c r="I148" s="56"/>
      <c r="J148" s="63">
        <f t="shared" si="11"/>
        <v>0</v>
      </c>
    </row>
    <row r="149" spans="1:10" ht="13.7" customHeight="1" x14ac:dyDescent="0.2">
      <c r="A149" s="58"/>
      <c r="B149" s="53"/>
      <c r="C149" s="54"/>
      <c r="D149" s="54"/>
      <c r="E149" s="55"/>
      <c r="F149" s="65"/>
      <c r="G149" s="65"/>
      <c r="H149" s="65"/>
      <c r="I149" s="65"/>
      <c r="J149" s="110"/>
    </row>
    <row r="150" spans="1:10" ht="13.7" customHeight="1" x14ac:dyDescent="0.2">
      <c r="A150" s="52" t="s">
        <v>132</v>
      </c>
      <c r="B150" s="53"/>
      <c r="C150" s="54"/>
      <c r="D150" s="54"/>
      <c r="E150" s="55"/>
      <c r="F150" s="65"/>
      <c r="G150" s="65"/>
      <c r="H150" s="65"/>
      <c r="I150" s="65"/>
      <c r="J150" s="110"/>
    </row>
    <row r="151" spans="1:10" ht="13.7" customHeight="1" x14ac:dyDescent="0.2">
      <c r="A151" s="58"/>
      <c r="B151" s="53"/>
      <c r="C151" s="54"/>
      <c r="D151" s="54"/>
      <c r="E151" s="55"/>
      <c r="F151" s="65"/>
      <c r="G151" s="65"/>
      <c r="H151" s="65"/>
      <c r="I151" s="65"/>
      <c r="J151" s="110"/>
    </row>
    <row r="152" spans="1:10" ht="13.7" customHeight="1" x14ac:dyDescent="0.2">
      <c r="A152" s="59"/>
      <c r="B152" s="84" t="s">
        <v>133</v>
      </c>
      <c r="C152" s="54"/>
      <c r="D152" s="54"/>
      <c r="E152" s="55"/>
      <c r="F152" s="62">
        <v>1</v>
      </c>
      <c r="G152" s="56"/>
      <c r="H152" s="62">
        <f t="shared" ref="H152:H157" si="12">F152*G152</f>
        <v>0</v>
      </c>
      <c r="I152" s="56"/>
      <c r="J152" s="63">
        <f t="shared" ref="J152:J157" si="13">F152*I152</f>
        <v>0</v>
      </c>
    </row>
    <row r="153" spans="1:10" ht="13.7" customHeight="1" x14ac:dyDescent="0.2">
      <c r="A153" s="59"/>
      <c r="B153" s="84" t="s">
        <v>134</v>
      </c>
      <c r="C153" s="54"/>
      <c r="D153" s="54"/>
      <c r="E153" s="55"/>
      <c r="F153" s="62">
        <v>3</v>
      </c>
      <c r="G153" s="56"/>
      <c r="H153" s="62">
        <f t="shared" si="12"/>
        <v>0</v>
      </c>
      <c r="I153" s="56"/>
      <c r="J153" s="63">
        <f t="shared" si="13"/>
        <v>0</v>
      </c>
    </row>
    <row r="154" spans="1:10" ht="13.7" customHeight="1" x14ac:dyDescent="0.2">
      <c r="A154" s="59"/>
      <c r="B154" s="84" t="s">
        <v>135</v>
      </c>
      <c r="C154" s="54"/>
      <c r="D154" s="54"/>
      <c r="E154" s="55"/>
      <c r="F154" s="62">
        <v>350</v>
      </c>
      <c r="G154" s="56"/>
      <c r="H154" s="62">
        <f t="shared" si="12"/>
        <v>0</v>
      </c>
      <c r="I154" s="56"/>
      <c r="J154" s="63">
        <f t="shared" si="13"/>
        <v>0</v>
      </c>
    </row>
    <row r="155" spans="1:10" ht="13.7" customHeight="1" x14ac:dyDescent="0.2">
      <c r="A155" s="59"/>
      <c r="B155" s="84" t="s">
        <v>136</v>
      </c>
      <c r="C155" s="54"/>
      <c r="D155" s="54"/>
      <c r="E155" s="55"/>
      <c r="F155" s="62">
        <v>43</v>
      </c>
      <c r="G155" s="56"/>
      <c r="H155" s="62">
        <f t="shared" si="12"/>
        <v>0</v>
      </c>
      <c r="I155" s="56"/>
      <c r="J155" s="63">
        <f t="shared" si="13"/>
        <v>0</v>
      </c>
    </row>
    <row r="156" spans="1:10" ht="13.7" customHeight="1" x14ac:dyDescent="0.2">
      <c r="A156" s="59"/>
      <c r="B156" s="84" t="s">
        <v>137</v>
      </c>
      <c r="C156" s="54"/>
      <c r="D156" s="54"/>
      <c r="E156" s="55"/>
      <c r="F156" s="62">
        <v>1</v>
      </c>
      <c r="G156" s="56"/>
      <c r="H156" s="62">
        <f t="shared" si="12"/>
        <v>0</v>
      </c>
      <c r="I156" s="56"/>
      <c r="J156" s="63">
        <f t="shared" si="13"/>
        <v>0</v>
      </c>
    </row>
    <row r="157" spans="1:10" ht="13.7" customHeight="1" x14ac:dyDescent="0.2">
      <c r="A157" s="59"/>
      <c r="B157" s="84" t="s">
        <v>138</v>
      </c>
      <c r="C157" s="54"/>
      <c r="D157" s="54"/>
      <c r="E157" s="55"/>
      <c r="F157" s="62">
        <v>1</v>
      </c>
      <c r="G157" s="56"/>
      <c r="H157" s="62">
        <f t="shared" si="12"/>
        <v>0</v>
      </c>
      <c r="I157" s="56"/>
      <c r="J157" s="63">
        <f t="shared" si="13"/>
        <v>0</v>
      </c>
    </row>
    <row r="158" spans="1:10" ht="14.1" customHeight="1" x14ac:dyDescent="0.2">
      <c r="A158" s="126"/>
      <c r="B158" s="127"/>
      <c r="C158" s="89"/>
      <c r="D158" s="89"/>
      <c r="E158" s="90"/>
      <c r="F158" s="128"/>
      <c r="G158" s="128"/>
      <c r="H158" s="128"/>
      <c r="I158" s="128"/>
      <c r="J158" s="129"/>
    </row>
    <row r="159" spans="1:10" ht="14.1" customHeight="1" x14ac:dyDescent="0.2">
      <c r="A159" s="130"/>
      <c r="B159" s="95"/>
      <c r="C159" s="95"/>
      <c r="D159" s="95"/>
      <c r="E159" s="95"/>
      <c r="F159" s="95"/>
      <c r="G159" s="95"/>
      <c r="H159" s="95"/>
      <c r="I159" s="95"/>
      <c r="J159" s="131"/>
    </row>
    <row r="160" spans="1:10" ht="13.7" customHeight="1" x14ac:dyDescent="0.2">
      <c r="A160" s="132"/>
      <c r="B160" s="133" t="s">
        <v>139</v>
      </c>
      <c r="C160" s="134"/>
      <c r="D160" s="134"/>
      <c r="E160" s="134"/>
      <c r="F160" s="134"/>
      <c r="G160" s="134"/>
      <c r="H160" s="135">
        <f>SUM(H10:H159)</f>
        <v>0</v>
      </c>
      <c r="I160" s="134"/>
      <c r="J160" s="136">
        <f>SUM(J10:J159)</f>
        <v>0</v>
      </c>
    </row>
    <row r="161" spans="1:10" ht="14.1" customHeight="1" x14ac:dyDescent="0.2">
      <c r="A161" s="137"/>
      <c r="B161" s="23"/>
      <c r="C161" s="23"/>
      <c r="D161" s="23"/>
      <c r="E161" s="23"/>
      <c r="F161" s="23"/>
      <c r="G161" s="23"/>
      <c r="H161" s="23"/>
      <c r="I161" s="138">
        <f>H160+J160</f>
        <v>0</v>
      </c>
      <c r="J161" s="139"/>
    </row>
    <row r="162" spans="1:10" ht="14.1" customHeight="1" x14ac:dyDescent="0.2">
      <c r="A162" s="95"/>
      <c r="B162" s="95"/>
      <c r="C162" s="95"/>
      <c r="D162" s="95"/>
      <c r="E162" s="95"/>
      <c r="F162" s="95"/>
      <c r="G162" s="95"/>
      <c r="H162" s="95"/>
      <c r="I162" s="95"/>
      <c r="J162" s="95"/>
    </row>
    <row r="163" spans="1:10" ht="13.7" customHeight="1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</row>
    <row r="164" spans="1:10" ht="13.7" customHeight="1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</row>
    <row r="165" spans="1:10" ht="13.7" customHeight="1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</row>
    <row r="166" spans="1:10" ht="13.7" customHeight="1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</row>
    <row r="167" spans="1:10" ht="13.7" customHeight="1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</row>
    <row r="168" spans="1:10" ht="13.7" customHeight="1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</row>
    <row r="169" spans="1:10" ht="13.7" customHeight="1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</row>
    <row r="170" spans="1:10" ht="13.7" customHeight="1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</row>
    <row r="171" spans="1:10" ht="13.7" customHeight="1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</row>
    <row r="172" spans="1:10" ht="13.7" customHeight="1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</row>
    <row r="173" spans="1:10" ht="13.7" customHeight="1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</row>
    <row r="174" spans="1:10" ht="13.7" customHeight="1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</row>
    <row r="175" spans="1:10" ht="13.7" customHeight="1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</row>
    <row r="176" spans="1:10" ht="13.7" customHeight="1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</row>
    <row r="177" spans="1:10" ht="13.7" customHeight="1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</row>
    <row r="178" spans="1:10" ht="13.7" customHeight="1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</row>
    <row r="179" spans="1:10" ht="13.7" customHeight="1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</row>
    <row r="180" spans="1:10" ht="13.7" customHeight="1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</row>
    <row r="181" spans="1:10" ht="13.7" customHeight="1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</row>
    <row r="182" spans="1:10" ht="13.7" customHeight="1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</row>
    <row r="183" spans="1:10" ht="13.7" customHeight="1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</row>
    <row r="184" spans="1:10" ht="13.7" customHeight="1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</row>
    <row r="185" spans="1:10" ht="13.7" customHeight="1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</row>
    <row r="186" spans="1:10" ht="13.7" customHeight="1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</row>
    <row r="187" spans="1:10" ht="13.7" customHeight="1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</row>
    <row r="188" spans="1:10" ht="13.7" customHeight="1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</row>
    <row r="189" spans="1:10" ht="13.7" customHeight="1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</row>
    <row r="190" spans="1:10" ht="13.7" customHeight="1" x14ac:dyDescent="0.2">
      <c r="A190" s="20"/>
      <c r="B190" s="20"/>
      <c r="C190" s="20"/>
      <c r="D190" s="20"/>
      <c r="E190" s="20"/>
      <c r="F190" s="20"/>
      <c r="G190" s="20"/>
      <c r="H190" s="20"/>
      <c r="I190" s="16" t="s">
        <v>140</v>
      </c>
      <c r="J190" s="20"/>
    </row>
  </sheetData>
  <pageMargins left="0.78740200000000005" right="0.78740200000000005" top="0.98425200000000002" bottom="0.98425200000000002" header="0.49212600000000001" footer="0.49212600000000001"/>
  <pageSetup scale="90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Souhrn exportu</vt:lpstr>
      <vt:lpstr>rekapitulace</vt:lpstr>
      <vt:lpstr>rekapitulace-1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Černík Luděk</dc:creator>
  <cp:lastModifiedBy>Černík Luděk</cp:lastModifiedBy>
  <dcterms:created xsi:type="dcterms:W3CDTF">2023-09-27T06:10:44Z</dcterms:created>
  <dcterms:modified xsi:type="dcterms:W3CDTF">2023-09-27T06:11:40Z</dcterms:modified>
</cp:coreProperties>
</file>