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1025"/>
  </bookViews>
  <sheets>
    <sheet name="Sheet1" sheetId="1" r:id="rId1"/>
  </sheets>
  <definedNames>
    <definedName name="_xlnm.Print_Area" localSheetId="0">Sheet1!$A$1:$M$73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9" i="1" l="1"/>
  <c r="L67" i="1"/>
  <c r="L65" i="1"/>
  <c r="L64" i="1"/>
  <c r="L62" i="1"/>
  <c r="L61" i="1"/>
  <c r="L60" i="1"/>
  <c r="L59" i="1"/>
  <c r="L58" i="1"/>
  <c r="L57" i="1"/>
  <c r="L56" i="1"/>
  <c r="L55" i="1"/>
  <c r="L53" i="1"/>
  <c r="L52" i="1"/>
  <c r="L51" i="1"/>
  <c r="L50" i="1"/>
  <c r="L49" i="1"/>
  <c r="L47" i="1"/>
  <c r="L48" i="1"/>
  <c r="L46" i="1"/>
  <c r="L45" i="1"/>
  <c r="L44" i="1"/>
  <c r="L43" i="1"/>
  <c r="L41" i="1"/>
  <c r="L34" i="1"/>
  <c r="L32" i="1"/>
  <c r="L31" i="1"/>
  <c r="L30" i="1"/>
  <c r="L28" i="1"/>
  <c r="L27" i="1"/>
  <c r="L26" i="1"/>
  <c r="L25" i="1"/>
  <c r="L24" i="1"/>
  <c r="L23" i="1"/>
  <c r="L13" i="1"/>
  <c r="L18" i="1"/>
  <c r="L11" i="1"/>
  <c r="L71" i="1" l="1"/>
  <c r="L72" i="1" s="1"/>
  <c r="L73" i="1" s="1"/>
</calcChain>
</file>

<file path=xl/sharedStrings.xml><?xml version="1.0" encoding="utf-8"?>
<sst xmlns="http://schemas.openxmlformats.org/spreadsheetml/2006/main" count="93" uniqueCount="59">
  <si>
    <t>materiál</t>
  </si>
  <si>
    <t>jedn</t>
  </si>
  <si>
    <t>výměra</t>
  </si>
  <si>
    <t>ks</t>
  </si>
  <si>
    <t>Zátěžové prvky nosné konstrukce panelů, betonové bloky v množ. dle výpočtu stanoveným výrobcem</t>
  </si>
  <si>
    <t>m</t>
  </si>
  <si>
    <t>Stejnosměrná konektor MC-4 samec</t>
  </si>
  <si>
    <t>Stejnosměrná konektor MC-4 samice</t>
  </si>
  <si>
    <t>Chránička kabelová, pro vnější prostředí, odolná UV vč. Uchycení</t>
  </si>
  <si>
    <t>kpl.</t>
  </si>
  <si>
    <t>Síťová ochrana, zapojení a konfigurace, protokol o nastavení</t>
  </si>
  <si>
    <t>Datový kabel Cat 5e.</t>
  </si>
  <si>
    <t>Datový switch 12 portový 100 Mbps</t>
  </si>
  <si>
    <t>Datová koncovka RJ-45</t>
  </si>
  <si>
    <t>Kabelová trasa, žlab drátený vč. montáže a příslušenství</t>
  </si>
  <si>
    <t>Montáž konstrukce pro FVE panely</t>
  </si>
  <si>
    <t>Montáž kabelů</t>
  </si>
  <si>
    <t>Doprava materiálu na střechu objektu</t>
  </si>
  <si>
    <t>Montáž FVE panelů</t>
  </si>
  <si>
    <t>Montáž a oživení měničů</t>
  </si>
  <si>
    <t>Funkční zkouška a testovací provoz</t>
  </si>
  <si>
    <t>Revize</t>
  </si>
  <si>
    <t>První paralelní připojení elektrárny vč. Dokumentace a koordinace s ČEZ Distribuce</t>
  </si>
  <si>
    <t>Zajištění licence ERU</t>
  </si>
  <si>
    <t>Projektová dokumentace skutečného provedení</t>
  </si>
  <si>
    <t>Rozvaděč AC - jištění měniče, příprava pro HDO a řízení FVE</t>
  </si>
  <si>
    <t>CYKY-J 3x1,5 mm2</t>
  </si>
  <si>
    <t>CYA 16</t>
  </si>
  <si>
    <t>FTP cat. 6e 4x2x0,5mm2</t>
  </si>
  <si>
    <t>Kompletní zhotovení uzemnění a propojení hromosvodovou soustavou</t>
  </si>
  <si>
    <t>Stavební práce, vrtání prostupů, zazdívání prostupů, bybílení, začištění</t>
  </si>
  <si>
    <t>Požární ucpávky</t>
  </si>
  <si>
    <t>Nosná konstrukce pro PV panely - zátěžová, uzpůsobení pro rovné střechy, materiál hliník, Sklon 10-15°, směr jih, certifikovaný výrobce</t>
  </si>
  <si>
    <t>Hybriní propojovací box pro řadu ET rozměry: 420x320x131 mm</t>
  </si>
  <si>
    <t>CYKY-J 5x35 mm2</t>
  </si>
  <si>
    <t>CYKY-J 5x2,5 mm2</t>
  </si>
  <si>
    <t>CYKY-J 5x10 mm2</t>
  </si>
  <si>
    <t>Položkový rozpočet</t>
  </si>
  <si>
    <t>Zakázka:</t>
  </si>
  <si>
    <t>Stavba:</t>
  </si>
  <si>
    <t>Místo realizace:</t>
  </si>
  <si>
    <t>Čapkova 136, 339 01 Klatovy</t>
  </si>
  <si>
    <t>jedn. Cena</t>
  </si>
  <si>
    <t>Cena celkem</t>
  </si>
  <si>
    <t>Celková cena bez DPH</t>
  </si>
  <si>
    <t>DPH</t>
  </si>
  <si>
    <t>Celková cena s DPH</t>
  </si>
  <si>
    <t>Nosná konstrukce pro 118 ks FVE panelů, Sklon 40°-60°, směr JIH, certifikovaný výrobce</t>
  </si>
  <si>
    <t>Fotovoltaická elektrárna o celk. výkonu 49.56 kWp vč. akumulace min 32 kWh</t>
  </si>
  <si>
    <t>Zadavatel/Objednatel:</t>
  </si>
  <si>
    <t>město Klatovy</t>
  </si>
  <si>
    <t>Instalace FVE - ZŠ Klatovy, Čapkova - sportovní hala</t>
  </si>
  <si>
    <t>Bateriové úložiště o celkové kapacitě min.  32 kWh, nabíjecí a vybíjecí proud 25A, využitelná kapacita 0 - 95%, provozní teplota nabíjení: 0° -&gt; +50°C a pro vybíjení -20°-&gt; +50°C, požadována kompatibilita s bateriovým střídačem, lithiové, garance min. 60% nominální kapacity po 10 letech provozu nebo dosažení min. 2 400násobku nominální energie, IEC 63056, IEC 62619, IEC 62620</t>
  </si>
  <si>
    <t>Síťový střídač napětí, výkon 20 kVA, min. 2 MPP trackery, zavěšený, IP65, integrovaný DC odpojovač, monitorování zem. spojení i sítě, integrovaná ochrana přepětí DC, zkratu AC, galvanicky izolováno, Modbus, integr. řízení systému, WLAN, RS485, záruka min. 10 let, účinost min. 97%, IEC 61727, IEC 62116, IEC 60068-2, IEC 62109-1/2, EN 50438</t>
  </si>
  <si>
    <t>Síťový střídač napětí, výkon 30 kVA, min. 3 MPP trackery, zavěšený, IP65, integrovaný DC odpojovač, monitorování zem. spojení i sítě, integrovaná ochrana přepětí DC, zkratu AC, galvanicky izolováno, Modbus, integr. řízení systému, WLAN, RS485, záruka min. 10 let</t>
  </si>
  <si>
    <t>Příloha č. 2 Zadávací dokumentace</t>
  </si>
  <si>
    <t>Pozn.: Účastník zadávacího řízení vyplní jednotkové ceny do buňek podbarvených žlutou barvou. Jakékoli jiné zásahy do textace dokumentu jsou zakázány.</t>
  </si>
  <si>
    <r>
      <t xml:space="preserve">Fotovoltaický monokrystalický panel </t>
    </r>
    <r>
      <rPr>
        <sz val="11"/>
        <color rgb="FFFF0000"/>
        <rFont val="Calibri"/>
        <family val="2"/>
        <charset val="238"/>
        <scheme val="minor"/>
      </rPr>
      <t xml:space="preserve">o velikosti  420 Wp </t>
    </r>
    <r>
      <rPr>
        <sz val="11"/>
        <color rgb="FFFF0000"/>
        <rFont val="Calibri"/>
        <family val="2"/>
        <charset val="238"/>
      </rPr>
      <t>±</t>
    </r>
    <r>
      <rPr>
        <sz val="9.35"/>
        <color rgb="FFFF0000"/>
        <rFont val="Calibri"/>
        <family val="2"/>
        <charset val="238"/>
      </rPr>
      <t xml:space="preserve"> 2%</t>
    </r>
    <r>
      <rPr>
        <sz val="11"/>
        <rFont val="Calibri"/>
        <family val="2"/>
        <charset val="238"/>
        <scheme val="minor"/>
      </rPr>
      <t>, účinnost min. 19%, záruka min. 10 let na výrobek, min. 20 let na minimálně 80% původního výkonu, IEC 61215, IEC 61730</t>
    </r>
  </si>
  <si>
    <r>
      <t xml:space="preserve">Stejnosměrná kabeláž, solární, odolná UV, Průřez </t>
    </r>
    <r>
      <rPr>
        <sz val="11"/>
        <color rgb="FFFF0000"/>
        <rFont val="Calibri"/>
        <family val="2"/>
        <charset val="238"/>
        <scheme val="minor"/>
      </rPr>
      <t xml:space="preserve">min. </t>
    </r>
    <r>
      <rPr>
        <sz val="11"/>
        <color theme="1"/>
        <rFont val="Calibri"/>
        <family val="2"/>
        <charset val="238"/>
        <scheme val="minor"/>
      </rPr>
      <t>1x6 mm2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</si>
</sst>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9.35"/>
      <color rgb="FFFF0000"/>
      <name val="Calibri"/>
      <family val="2"/>
      <charset val="238"/>
    </font>
    <font>
      <strike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0" fillId="0" borderId="0" xfId="0" applyProtection="1"/>
    <xf numFmtId="0" fontId="0" fillId="0" borderId="0" xfId="0" applyAlignment="1" applyProtection="1">
      <alignment horizontal="left" vertical="center" indent="1"/>
    </xf>
    <xf numFmtId="0" fontId="4" fillId="2" borderId="0" xfId="0" applyFont="1" applyFill="1" applyProtection="1"/>
    <xf numFmtId="0" fontId="4" fillId="2" borderId="0" xfId="0" applyFont="1" applyFill="1"/>
    <xf numFmtId="0" fontId="4" fillId="2" borderId="0" xfId="0" applyFont="1" applyFill="1" applyAlignment="1">
      <alignment horizontal="left" vertical="center" indent="1"/>
    </xf>
    <xf numFmtId="0" fontId="0" fillId="2" borderId="0" xfId="0" applyFill="1"/>
    <xf numFmtId="0" fontId="0" fillId="2" borderId="0" xfId="0" applyFill="1" applyAlignment="1">
      <alignment horizontal="right" vertical="center" indent="1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Alignment="1" applyProtection="1">
      <alignment horizontal="right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1" fillId="0" borderId="8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 vertical="center" wrapText="1"/>
      <protection locked="0"/>
    </xf>
    <xf numFmtId="164" fontId="0" fillId="2" borderId="4" xfId="0" applyNumberForma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abSelected="1" topLeftCell="A41" zoomScale="85" zoomScaleNormal="85" workbookViewId="0">
      <selection activeCell="J64" sqref="J64:K64"/>
    </sheetView>
  </sheetViews>
  <sheetFormatPr defaultRowHeight="15" x14ac:dyDescent="0.25"/>
  <cols>
    <col min="1" max="1" width="6.140625" customWidth="1"/>
    <col min="3" max="3" width="13.7109375" customWidth="1"/>
    <col min="4" max="4" width="12.5703125" customWidth="1"/>
    <col min="5" max="5" width="13" customWidth="1"/>
    <col min="6" max="6" width="14.28515625" customWidth="1"/>
    <col min="10" max="10" width="9.140625" customWidth="1"/>
  </cols>
  <sheetData>
    <row r="1" spans="1:15" s="15" customFormat="1" x14ac:dyDescent="0.25">
      <c r="C1" s="16"/>
      <c r="D1" s="16"/>
      <c r="E1" s="16"/>
      <c r="F1" s="23" t="s">
        <v>55</v>
      </c>
      <c r="G1" s="23"/>
      <c r="H1" s="23"/>
      <c r="I1" s="23"/>
      <c r="J1" s="23"/>
      <c r="K1" s="23"/>
      <c r="L1" s="23"/>
      <c r="M1" s="23"/>
    </row>
    <row r="2" spans="1:15" x14ac:dyDescent="0.25">
      <c r="B2" s="28" t="s">
        <v>37</v>
      </c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5" x14ac:dyDescent="0.2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5" ht="23.25" x14ac:dyDescent="0.25">
      <c r="B4" s="5" t="s">
        <v>38</v>
      </c>
      <c r="C4" s="6"/>
      <c r="D4" s="7" t="s">
        <v>51</v>
      </c>
      <c r="E4" s="6"/>
      <c r="F4" s="6"/>
      <c r="G4" s="6"/>
      <c r="H4" s="8"/>
      <c r="I4" s="8"/>
      <c r="J4" s="5"/>
      <c r="K4" s="9"/>
      <c r="L4" s="9"/>
    </row>
    <row r="5" spans="1:15" ht="23.25" x14ac:dyDescent="0.25">
      <c r="B5" s="10" t="s">
        <v>49</v>
      </c>
      <c r="C5" s="11"/>
      <c r="D5" s="7" t="s">
        <v>50</v>
      </c>
      <c r="E5" s="7"/>
      <c r="F5" s="6"/>
      <c r="G5" s="6"/>
      <c r="H5" s="8"/>
      <c r="I5" s="8"/>
      <c r="J5" s="5"/>
      <c r="K5" s="9"/>
      <c r="L5" s="9"/>
    </row>
    <row r="6" spans="1:15" x14ac:dyDescent="0.25">
      <c r="B6" s="29" t="s">
        <v>39</v>
      </c>
      <c r="C6" s="29"/>
      <c r="D6" s="7" t="s">
        <v>48</v>
      </c>
      <c r="E6" s="12"/>
      <c r="F6" s="12"/>
      <c r="G6" s="12"/>
      <c r="H6" s="12"/>
      <c r="I6" s="12"/>
      <c r="J6" s="12"/>
      <c r="K6" s="12"/>
      <c r="L6" s="9"/>
    </row>
    <row r="7" spans="1:15" x14ac:dyDescent="0.25">
      <c r="B7" s="29" t="s">
        <v>40</v>
      </c>
      <c r="C7" s="29"/>
      <c r="D7" s="30" t="s">
        <v>41</v>
      </c>
      <c r="E7" s="30"/>
      <c r="F7" s="30"/>
      <c r="G7" s="30"/>
      <c r="H7" s="30"/>
      <c r="I7" s="30"/>
      <c r="J7" s="30"/>
      <c r="K7" s="9"/>
      <c r="L7" s="9"/>
    </row>
    <row r="8" spans="1:15" ht="21" x14ac:dyDescent="0.3">
      <c r="B8" s="5"/>
      <c r="C8" s="13"/>
      <c r="D8" s="13"/>
      <c r="E8" s="13"/>
      <c r="F8" s="13"/>
      <c r="G8" s="13"/>
      <c r="H8" s="14"/>
      <c r="I8" s="14"/>
      <c r="J8" s="5"/>
      <c r="K8" s="9"/>
      <c r="L8" s="9"/>
    </row>
    <row r="9" spans="1:15" x14ac:dyDescent="0.25">
      <c r="A9" s="17" t="s">
        <v>56</v>
      </c>
      <c r="B9" s="18"/>
      <c r="C9" s="19"/>
      <c r="D9" s="19"/>
      <c r="E9" s="19"/>
      <c r="F9" s="19"/>
      <c r="G9" s="19"/>
      <c r="H9" s="20"/>
      <c r="I9" s="20"/>
      <c r="J9" s="20"/>
      <c r="K9" s="21"/>
      <c r="L9" s="21"/>
      <c r="M9" s="20"/>
    </row>
    <row r="10" spans="1:15" x14ac:dyDescent="0.25">
      <c r="A10" s="2"/>
      <c r="B10" s="61" t="s">
        <v>0</v>
      </c>
      <c r="C10" s="61"/>
      <c r="D10" s="61"/>
      <c r="E10" s="61"/>
      <c r="F10" s="61"/>
      <c r="G10" s="3" t="s">
        <v>1</v>
      </c>
      <c r="H10" s="61" t="s">
        <v>2</v>
      </c>
      <c r="I10" s="61"/>
      <c r="J10" s="61" t="s">
        <v>42</v>
      </c>
      <c r="K10" s="61"/>
      <c r="L10" s="61" t="s">
        <v>43</v>
      </c>
      <c r="M10" s="61"/>
    </row>
    <row r="11" spans="1:15" ht="14.45" customHeight="1" x14ac:dyDescent="0.25">
      <c r="A11" s="111">
        <v>1</v>
      </c>
      <c r="B11" s="99" t="s">
        <v>57</v>
      </c>
      <c r="C11" s="99"/>
      <c r="D11" s="99"/>
      <c r="E11" s="99"/>
      <c r="F11" s="99"/>
      <c r="G11" s="62" t="s">
        <v>3</v>
      </c>
      <c r="H11" s="62">
        <v>118</v>
      </c>
      <c r="I11" s="62"/>
      <c r="J11" s="24"/>
      <c r="K11" s="24"/>
      <c r="L11" s="27">
        <f>H11*J11</f>
        <v>0</v>
      </c>
      <c r="M11" s="62"/>
    </row>
    <row r="12" spans="1:15" ht="46.35" customHeight="1" x14ac:dyDescent="0.25">
      <c r="A12" s="111"/>
      <c r="B12" s="99"/>
      <c r="C12" s="99"/>
      <c r="D12" s="99"/>
      <c r="E12" s="99"/>
      <c r="F12" s="99"/>
      <c r="G12" s="62"/>
      <c r="H12" s="62"/>
      <c r="I12" s="62"/>
      <c r="J12" s="24"/>
      <c r="K12" s="24"/>
      <c r="L12" s="62"/>
      <c r="M12" s="62"/>
    </row>
    <row r="13" spans="1:15" ht="15" customHeight="1" x14ac:dyDescent="0.25">
      <c r="A13" s="108">
        <v>2</v>
      </c>
      <c r="B13" s="99" t="s">
        <v>53</v>
      </c>
      <c r="C13" s="99"/>
      <c r="D13" s="99"/>
      <c r="E13" s="99"/>
      <c r="F13" s="99"/>
      <c r="G13" s="62" t="s">
        <v>3</v>
      </c>
      <c r="H13" s="62">
        <v>1</v>
      </c>
      <c r="I13" s="62"/>
      <c r="J13" s="24"/>
      <c r="K13" s="24"/>
      <c r="L13" s="27">
        <f>H13*J13</f>
        <v>0</v>
      </c>
      <c r="M13" s="62"/>
    </row>
    <row r="14" spans="1:15" x14ac:dyDescent="0.25">
      <c r="A14" s="109"/>
      <c r="B14" s="99"/>
      <c r="C14" s="99"/>
      <c r="D14" s="99"/>
      <c r="E14" s="99"/>
      <c r="F14" s="99"/>
      <c r="G14" s="62"/>
      <c r="H14" s="62"/>
      <c r="I14" s="62"/>
      <c r="J14" s="24"/>
      <c r="K14" s="24"/>
      <c r="L14" s="62"/>
      <c r="M14" s="62"/>
    </row>
    <row r="15" spans="1:15" x14ac:dyDescent="0.25">
      <c r="A15" s="109"/>
      <c r="B15" s="99"/>
      <c r="C15" s="99"/>
      <c r="D15" s="99"/>
      <c r="E15" s="99"/>
      <c r="F15" s="99"/>
      <c r="G15" s="62"/>
      <c r="H15" s="62"/>
      <c r="I15" s="62"/>
      <c r="J15" s="24"/>
      <c r="K15" s="24"/>
      <c r="L15" s="62"/>
      <c r="M15" s="62"/>
    </row>
    <row r="16" spans="1:15" x14ac:dyDescent="0.25">
      <c r="A16" s="109"/>
      <c r="B16" s="99"/>
      <c r="C16" s="99"/>
      <c r="D16" s="99"/>
      <c r="E16" s="99"/>
      <c r="F16" s="99"/>
      <c r="G16" s="62"/>
      <c r="H16" s="62"/>
      <c r="I16" s="62"/>
      <c r="J16" s="24"/>
      <c r="K16" s="24"/>
      <c r="L16" s="62"/>
      <c r="M16" s="62"/>
      <c r="N16" s="1"/>
      <c r="O16" s="1"/>
    </row>
    <row r="17" spans="1:16" ht="45.6" customHeight="1" x14ac:dyDescent="0.25">
      <c r="A17" s="110"/>
      <c r="B17" s="99"/>
      <c r="C17" s="99"/>
      <c r="D17" s="99"/>
      <c r="E17" s="99"/>
      <c r="F17" s="99"/>
      <c r="G17" s="62"/>
      <c r="H17" s="62"/>
      <c r="I17" s="62"/>
      <c r="J17" s="24"/>
      <c r="K17" s="24"/>
      <c r="L17" s="62"/>
      <c r="M17" s="62"/>
      <c r="N17" s="103"/>
      <c r="O17" s="104"/>
      <c r="P17" s="104"/>
    </row>
    <row r="18" spans="1:16" ht="14.45" customHeight="1" x14ac:dyDescent="0.25">
      <c r="A18" s="62">
        <v>3</v>
      </c>
      <c r="B18" s="99" t="s">
        <v>54</v>
      </c>
      <c r="C18" s="99"/>
      <c r="D18" s="99"/>
      <c r="E18" s="99"/>
      <c r="F18" s="99"/>
      <c r="G18" s="62" t="s">
        <v>3</v>
      </c>
      <c r="H18" s="62">
        <v>1</v>
      </c>
      <c r="I18" s="62"/>
      <c r="J18" s="24"/>
      <c r="K18" s="24"/>
      <c r="L18" s="27">
        <f>H18*J18</f>
        <v>0</v>
      </c>
      <c r="M18" s="62"/>
      <c r="N18" s="1"/>
      <c r="O18" s="1"/>
    </row>
    <row r="19" spans="1:16" ht="80.45" customHeight="1" x14ac:dyDescent="0.25">
      <c r="A19" s="62"/>
      <c r="B19" s="99"/>
      <c r="C19" s="99"/>
      <c r="D19" s="99"/>
      <c r="E19" s="99"/>
      <c r="F19" s="99"/>
      <c r="G19" s="62"/>
      <c r="H19" s="62"/>
      <c r="I19" s="62"/>
      <c r="J19" s="24"/>
      <c r="K19" s="24"/>
      <c r="L19" s="62"/>
      <c r="M19" s="62"/>
      <c r="N19" s="103"/>
      <c r="O19" s="104"/>
      <c r="P19" s="104"/>
    </row>
    <row r="20" spans="1:16" ht="14.45" hidden="1" customHeight="1" x14ac:dyDescent="0.3">
      <c r="A20" s="62"/>
      <c r="B20" s="99"/>
      <c r="C20" s="99"/>
      <c r="D20" s="99"/>
      <c r="E20" s="99"/>
      <c r="F20" s="99"/>
      <c r="G20" s="62"/>
      <c r="H20" s="62"/>
      <c r="I20" s="62"/>
      <c r="J20" s="24"/>
      <c r="K20" s="24"/>
      <c r="L20" s="62"/>
      <c r="M20" s="62"/>
      <c r="N20" s="1"/>
      <c r="O20" s="1"/>
    </row>
    <row r="21" spans="1:16" ht="0.6" hidden="1" customHeight="1" x14ac:dyDescent="0.3">
      <c r="A21" s="62"/>
      <c r="B21" s="99"/>
      <c r="C21" s="99"/>
      <c r="D21" s="99"/>
      <c r="E21" s="99"/>
      <c r="F21" s="99"/>
      <c r="G21" s="62"/>
      <c r="H21" s="62"/>
      <c r="I21" s="62"/>
      <c r="J21" s="24"/>
      <c r="K21" s="24"/>
      <c r="L21" s="62"/>
      <c r="M21" s="62"/>
    </row>
    <row r="22" spans="1:16" ht="8.1" hidden="1" customHeight="1" x14ac:dyDescent="0.3">
      <c r="A22" s="62"/>
      <c r="B22" s="99"/>
      <c r="C22" s="99"/>
      <c r="D22" s="99"/>
      <c r="E22" s="99"/>
      <c r="F22" s="99"/>
      <c r="G22" s="62"/>
      <c r="H22" s="62"/>
      <c r="I22" s="62"/>
      <c r="J22" s="24"/>
      <c r="K22" s="24"/>
      <c r="L22" s="62"/>
      <c r="M22" s="62"/>
    </row>
    <row r="23" spans="1:16" ht="124.35" customHeight="1" x14ac:dyDescent="0.25">
      <c r="A23" s="3">
        <v>4</v>
      </c>
      <c r="B23" s="99" t="s">
        <v>52</v>
      </c>
      <c r="C23" s="99"/>
      <c r="D23" s="99"/>
      <c r="E23" s="99"/>
      <c r="F23" s="99"/>
      <c r="G23" s="3" t="s">
        <v>3</v>
      </c>
      <c r="H23" s="62">
        <v>1</v>
      </c>
      <c r="I23" s="62"/>
      <c r="J23" s="24"/>
      <c r="K23" s="24"/>
      <c r="L23" s="27">
        <f t="shared" ref="L23:L28" si="0">H23*J23</f>
        <v>0</v>
      </c>
      <c r="M23" s="62"/>
    </row>
    <row r="24" spans="1:16" ht="35.1" customHeight="1" x14ac:dyDescent="0.25">
      <c r="A24" s="4">
        <v>5</v>
      </c>
      <c r="B24" s="88" t="s">
        <v>33</v>
      </c>
      <c r="C24" s="89"/>
      <c r="D24" s="89"/>
      <c r="E24" s="89"/>
      <c r="F24" s="90"/>
      <c r="G24" s="4" t="s">
        <v>3</v>
      </c>
      <c r="H24" s="98">
        <v>1</v>
      </c>
      <c r="I24" s="65"/>
      <c r="J24" s="68"/>
      <c r="K24" s="69"/>
      <c r="L24" s="63">
        <f t="shared" si="0"/>
        <v>0</v>
      </c>
      <c r="M24" s="64"/>
    </row>
    <row r="25" spans="1:16" ht="37.35" customHeight="1" x14ac:dyDescent="0.25">
      <c r="A25" s="4">
        <v>6</v>
      </c>
      <c r="B25" s="88" t="s">
        <v>47</v>
      </c>
      <c r="C25" s="89"/>
      <c r="D25" s="89"/>
      <c r="E25" s="89"/>
      <c r="F25" s="90"/>
      <c r="G25" s="4" t="s">
        <v>9</v>
      </c>
      <c r="H25" s="98">
        <v>1</v>
      </c>
      <c r="I25" s="65"/>
      <c r="J25" s="68"/>
      <c r="K25" s="69"/>
      <c r="L25" s="63">
        <f t="shared" si="0"/>
        <v>0</v>
      </c>
      <c r="M25" s="65"/>
    </row>
    <row r="26" spans="1:16" ht="48.6" customHeight="1" x14ac:dyDescent="0.25">
      <c r="A26" s="4">
        <v>7</v>
      </c>
      <c r="B26" s="88" t="s">
        <v>32</v>
      </c>
      <c r="C26" s="89"/>
      <c r="D26" s="89"/>
      <c r="E26" s="89"/>
      <c r="F26" s="90"/>
      <c r="G26" s="4" t="s">
        <v>9</v>
      </c>
      <c r="H26" s="106">
        <v>1</v>
      </c>
      <c r="I26" s="107"/>
      <c r="J26" s="70"/>
      <c r="K26" s="71"/>
      <c r="L26" s="66">
        <f t="shared" si="0"/>
        <v>0</v>
      </c>
      <c r="M26" s="67"/>
    </row>
    <row r="27" spans="1:16" ht="48.6" customHeight="1" x14ac:dyDescent="0.25">
      <c r="A27" s="4">
        <v>8</v>
      </c>
      <c r="B27" s="88" t="s">
        <v>4</v>
      </c>
      <c r="C27" s="89"/>
      <c r="D27" s="89"/>
      <c r="E27" s="89"/>
      <c r="F27" s="90"/>
      <c r="G27" s="4" t="s">
        <v>9</v>
      </c>
      <c r="H27" s="106">
        <v>1</v>
      </c>
      <c r="I27" s="107"/>
      <c r="J27" s="70"/>
      <c r="K27" s="71"/>
      <c r="L27" s="66">
        <f t="shared" si="0"/>
        <v>0</v>
      </c>
      <c r="M27" s="67"/>
    </row>
    <row r="28" spans="1:16" x14ac:dyDescent="0.25">
      <c r="A28" s="92">
        <v>9</v>
      </c>
      <c r="B28" s="72" t="s">
        <v>58</v>
      </c>
      <c r="C28" s="73"/>
      <c r="D28" s="73"/>
      <c r="E28" s="73"/>
      <c r="F28" s="74"/>
      <c r="G28" s="92" t="s">
        <v>5</v>
      </c>
      <c r="H28" s="94">
        <v>5000</v>
      </c>
      <c r="I28" s="95"/>
      <c r="J28" s="55"/>
      <c r="K28" s="56"/>
      <c r="L28" s="50">
        <f t="shared" si="0"/>
        <v>0</v>
      </c>
      <c r="M28" s="51"/>
    </row>
    <row r="29" spans="1:16" x14ac:dyDescent="0.25">
      <c r="A29" s="93"/>
      <c r="B29" s="75"/>
      <c r="C29" s="76"/>
      <c r="D29" s="76"/>
      <c r="E29" s="76"/>
      <c r="F29" s="77"/>
      <c r="G29" s="93"/>
      <c r="H29" s="96"/>
      <c r="I29" s="97"/>
      <c r="J29" s="57"/>
      <c r="K29" s="58"/>
      <c r="L29" s="52"/>
      <c r="M29" s="53"/>
    </row>
    <row r="30" spans="1:16" x14ac:dyDescent="0.25">
      <c r="A30" s="3">
        <v>10</v>
      </c>
      <c r="B30" s="43" t="s">
        <v>6</v>
      </c>
      <c r="C30" s="44"/>
      <c r="D30" s="44"/>
      <c r="E30" s="44"/>
      <c r="F30" s="45"/>
      <c r="G30" s="3" t="s">
        <v>3</v>
      </c>
      <c r="H30" s="91">
        <v>150</v>
      </c>
      <c r="I30" s="54"/>
      <c r="J30" s="59"/>
      <c r="K30" s="60"/>
      <c r="L30" s="32">
        <f>H30*J30</f>
        <v>0</v>
      </c>
      <c r="M30" s="54"/>
    </row>
    <row r="31" spans="1:16" x14ac:dyDescent="0.25">
      <c r="A31" s="3">
        <v>11</v>
      </c>
      <c r="B31" s="43" t="s">
        <v>7</v>
      </c>
      <c r="C31" s="44"/>
      <c r="D31" s="44"/>
      <c r="E31" s="44"/>
      <c r="F31" s="45"/>
      <c r="G31" s="3" t="s">
        <v>3</v>
      </c>
      <c r="H31" s="91">
        <v>150</v>
      </c>
      <c r="I31" s="54"/>
      <c r="J31" s="59"/>
      <c r="K31" s="60"/>
      <c r="L31" s="32">
        <f>H31*J31</f>
        <v>0</v>
      </c>
      <c r="M31" s="54"/>
    </row>
    <row r="32" spans="1:16" ht="14.45" customHeight="1" x14ac:dyDescent="0.25">
      <c r="A32" s="92">
        <v>12</v>
      </c>
      <c r="B32" s="72" t="s">
        <v>8</v>
      </c>
      <c r="C32" s="73"/>
      <c r="D32" s="73"/>
      <c r="E32" s="73"/>
      <c r="F32" s="74"/>
      <c r="G32" s="62" t="s">
        <v>5</v>
      </c>
      <c r="H32" s="46">
        <v>1500</v>
      </c>
      <c r="I32" s="46"/>
      <c r="J32" s="25"/>
      <c r="K32" s="25"/>
      <c r="L32" s="31">
        <f>H32*J32</f>
        <v>0</v>
      </c>
      <c r="M32" s="46"/>
    </row>
    <row r="33" spans="1:13" x14ac:dyDescent="0.25">
      <c r="A33" s="93"/>
      <c r="B33" s="75"/>
      <c r="C33" s="76"/>
      <c r="D33" s="76"/>
      <c r="E33" s="76"/>
      <c r="F33" s="77"/>
      <c r="G33" s="62"/>
      <c r="H33" s="46"/>
      <c r="I33" s="46"/>
      <c r="J33" s="25"/>
      <c r="K33" s="25"/>
      <c r="L33" s="46"/>
      <c r="M33" s="46"/>
    </row>
    <row r="34" spans="1:13" ht="14.45" customHeight="1" x14ac:dyDescent="0.25">
      <c r="A34" s="92">
        <v>13</v>
      </c>
      <c r="B34" s="72" t="s">
        <v>25</v>
      </c>
      <c r="C34" s="73"/>
      <c r="D34" s="73"/>
      <c r="E34" s="73"/>
      <c r="F34" s="74"/>
      <c r="G34" s="62" t="s">
        <v>9</v>
      </c>
      <c r="H34" s="46">
        <v>1</v>
      </c>
      <c r="I34" s="46"/>
      <c r="J34" s="25"/>
      <c r="K34" s="25"/>
      <c r="L34" s="31">
        <f>H34*J34</f>
        <v>0</v>
      </c>
      <c r="M34" s="31"/>
    </row>
    <row r="35" spans="1:13" x14ac:dyDescent="0.25">
      <c r="A35" s="105"/>
      <c r="B35" s="100"/>
      <c r="C35" s="101"/>
      <c r="D35" s="101"/>
      <c r="E35" s="101"/>
      <c r="F35" s="102"/>
      <c r="G35" s="62"/>
      <c r="H35" s="46"/>
      <c r="I35" s="46"/>
      <c r="J35" s="25"/>
      <c r="K35" s="25"/>
      <c r="L35" s="31"/>
      <c r="M35" s="31"/>
    </row>
    <row r="36" spans="1:13" ht="4.3499999999999996" customHeight="1" x14ac:dyDescent="0.25">
      <c r="A36" s="105"/>
      <c r="B36" s="100"/>
      <c r="C36" s="101"/>
      <c r="D36" s="101"/>
      <c r="E36" s="101"/>
      <c r="F36" s="102"/>
      <c r="G36" s="62"/>
      <c r="H36" s="46"/>
      <c r="I36" s="46"/>
      <c r="J36" s="25"/>
      <c r="K36" s="25"/>
      <c r="L36" s="31"/>
      <c r="M36" s="31"/>
    </row>
    <row r="37" spans="1:13" ht="14.45" hidden="1" customHeight="1" x14ac:dyDescent="0.3">
      <c r="A37" s="105"/>
      <c r="B37" s="100"/>
      <c r="C37" s="101"/>
      <c r="D37" s="101"/>
      <c r="E37" s="101"/>
      <c r="F37" s="102"/>
      <c r="G37" s="62"/>
      <c r="H37" s="46"/>
      <c r="I37" s="46"/>
      <c r="J37" s="25"/>
      <c r="K37" s="25"/>
      <c r="L37" s="31"/>
      <c r="M37" s="31"/>
    </row>
    <row r="38" spans="1:13" ht="14.45" hidden="1" customHeight="1" x14ac:dyDescent="0.3">
      <c r="A38" s="105"/>
      <c r="B38" s="100"/>
      <c r="C38" s="101"/>
      <c r="D38" s="101"/>
      <c r="E38" s="101"/>
      <c r="F38" s="102"/>
      <c r="G38" s="62"/>
      <c r="H38" s="46"/>
      <c r="I38" s="46"/>
      <c r="J38" s="25"/>
      <c r="K38" s="25"/>
      <c r="L38" s="31"/>
      <c r="M38" s="31"/>
    </row>
    <row r="39" spans="1:13" ht="7.35" hidden="1" customHeight="1" x14ac:dyDescent="0.3">
      <c r="A39" s="105"/>
      <c r="B39" s="100"/>
      <c r="C39" s="101"/>
      <c r="D39" s="101"/>
      <c r="E39" s="101"/>
      <c r="F39" s="102"/>
      <c r="G39" s="62"/>
      <c r="H39" s="46"/>
      <c r="I39" s="46"/>
      <c r="J39" s="25"/>
      <c r="K39" s="25"/>
      <c r="L39" s="31"/>
      <c r="M39" s="31"/>
    </row>
    <row r="40" spans="1:13" ht="14.45" hidden="1" customHeight="1" x14ac:dyDescent="0.3">
      <c r="A40" s="93"/>
      <c r="B40" s="75"/>
      <c r="C40" s="76"/>
      <c r="D40" s="76"/>
      <c r="E40" s="76"/>
      <c r="F40" s="77"/>
      <c r="G40" s="62"/>
      <c r="H40" s="46"/>
      <c r="I40" s="46"/>
      <c r="J40" s="25"/>
      <c r="K40" s="25"/>
      <c r="L40" s="31"/>
      <c r="M40" s="31"/>
    </row>
    <row r="41" spans="1:13" ht="14.45" customHeight="1" x14ac:dyDescent="0.25">
      <c r="A41" s="92">
        <v>14</v>
      </c>
      <c r="B41" s="72" t="s">
        <v>10</v>
      </c>
      <c r="C41" s="73"/>
      <c r="D41" s="73"/>
      <c r="E41" s="73"/>
      <c r="F41" s="74"/>
      <c r="G41" s="62" t="s">
        <v>9</v>
      </c>
      <c r="H41" s="46">
        <v>1</v>
      </c>
      <c r="I41" s="46"/>
      <c r="J41" s="25"/>
      <c r="K41" s="25"/>
      <c r="L41" s="31">
        <f>H41*J41</f>
        <v>0</v>
      </c>
      <c r="M41" s="31"/>
    </row>
    <row r="42" spans="1:13" x14ac:dyDescent="0.25">
      <c r="A42" s="93"/>
      <c r="B42" s="75"/>
      <c r="C42" s="76"/>
      <c r="D42" s="76"/>
      <c r="E42" s="76"/>
      <c r="F42" s="77"/>
      <c r="G42" s="62"/>
      <c r="H42" s="46"/>
      <c r="I42" s="46"/>
      <c r="J42" s="25"/>
      <c r="K42" s="25"/>
      <c r="L42" s="31"/>
      <c r="M42" s="31"/>
    </row>
    <row r="43" spans="1:13" x14ac:dyDescent="0.25">
      <c r="A43" s="3">
        <v>15</v>
      </c>
      <c r="B43" s="43" t="s">
        <v>34</v>
      </c>
      <c r="C43" s="44"/>
      <c r="D43" s="44"/>
      <c r="E43" s="44"/>
      <c r="F43" s="45"/>
      <c r="G43" s="3" t="s">
        <v>5</v>
      </c>
      <c r="H43" s="46">
        <v>150</v>
      </c>
      <c r="I43" s="46"/>
      <c r="J43" s="25"/>
      <c r="K43" s="25"/>
      <c r="L43" s="31">
        <f t="shared" ref="L43:L49" si="1">H43*J43</f>
        <v>0</v>
      </c>
      <c r="M43" s="46"/>
    </row>
    <row r="44" spans="1:13" x14ac:dyDescent="0.25">
      <c r="A44" s="3">
        <v>16</v>
      </c>
      <c r="B44" s="43" t="s">
        <v>26</v>
      </c>
      <c r="C44" s="44"/>
      <c r="D44" s="44"/>
      <c r="E44" s="44"/>
      <c r="F44" s="45"/>
      <c r="G44" s="3" t="s">
        <v>5</v>
      </c>
      <c r="H44" s="46">
        <v>150</v>
      </c>
      <c r="I44" s="46"/>
      <c r="J44" s="25"/>
      <c r="K44" s="25"/>
      <c r="L44" s="31">
        <f t="shared" si="1"/>
        <v>0</v>
      </c>
      <c r="M44" s="46"/>
    </row>
    <row r="45" spans="1:13" x14ac:dyDescent="0.25">
      <c r="A45" s="3">
        <v>17</v>
      </c>
      <c r="B45" s="43" t="s">
        <v>35</v>
      </c>
      <c r="C45" s="44"/>
      <c r="D45" s="44"/>
      <c r="E45" s="44"/>
      <c r="F45" s="45"/>
      <c r="G45" s="3" t="s">
        <v>5</v>
      </c>
      <c r="H45" s="46">
        <v>100</v>
      </c>
      <c r="I45" s="46"/>
      <c r="J45" s="25"/>
      <c r="K45" s="25"/>
      <c r="L45" s="31">
        <f t="shared" si="1"/>
        <v>0</v>
      </c>
      <c r="M45" s="31"/>
    </row>
    <row r="46" spans="1:13" x14ac:dyDescent="0.25">
      <c r="A46" s="3">
        <v>18</v>
      </c>
      <c r="B46" s="88" t="s">
        <v>36</v>
      </c>
      <c r="C46" s="89"/>
      <c r="D46" s="89"/>
      <c r="E46" s="89"/>
      <c r="F46" s="90"/>
      <c r="G46" s="3" t="s">
        <v>5</v>
      </c>
      <c r="H46" s="91">
        <v>50</v>
      </c>
      <c r="I46" s="54"/>
      <c r="J46" s="59"/>
      <c r="K46" s="60"/>
      <c r="L46" s="32">
        <f t="shared" si="1"/>
        <v>0</v>
      </c>
      <c r="M46" s="33"/>
    </row>
    <row r="47" spans="1:13" x14ac:dyDescent="0.25">
      <c r="A47" s="3">
        <v>19</v>
      </c>
      <c r="B47" s="43" t="s">
        <v>27</v>
      </c>
      <c r="C47" s="44"/>
      <c r="D47" s="44"/>
      <c r="E47" s="44"/>
      <c r="F47" s="45"/>
      <c r="G47" s="3" t="s">
        <v>5</v>
      </c>
      <c r="H47" s="46">
        <v>300</v>
      </c>
      <c r="I47" s="46"/>
      <c r="J47" s="25"/>
      <c r="K47" s="25"/>
      <c r="L47" s="31">
        <f t="shared" si="1"/>
        <v>0</v>
      </c>
      <c r="M47" s="31"/>
    </row>
    <row r="48" spans="1:13" x14ac:dyDescent="0.25">
      <c r="A48" s="3">
        <v>20</v>
      </c>
      <c r="B48" s="43" t="s">
        <v>28</v>
      </c>
      <c r="C48" s="44"/>
      <c r="D48" s="44"/>
      <c r="E48" s="44"/>
      <c r="F48" s="45"/>
      <c r="G48" s="3" t="s">
        <v>5</v>
      </c>
      <c r="H48" s="46">
        <v>360</v>
      </c>
      <c r="I48" s="46"/>
      <c r="J48" s="25"/>
      <c r="K48" s="25"/>
      <c r="L48" s="31">
        <f t="shared" si="1"/>
        <v>0</v>
      </c>
      <c r="M48" s="31"/>
    </row>
    <row r="49" spans="1:13" ht="30.6" customHeight="1" x14ac:dyDescent="0.25">
      <c r="A49" s="3">
        <v>21</v>
      </c>
      <c r="B49" s="47" t="s">
        <v>29</v>
      </c>
      <c r="C49" s="48"/>
      <c r="D49" s="48"/>
      <c r="E49" s="48"/>
      <c r="F49" s="49"/>
      <c r="G49" s="3" t="s">
        <v>9</v>
      </c>
      <c r="H49" s="46">
        <v>1</v>
      </c>
      <c r="I49" s="46"/>
      <c r="J49" s="25"/>
      <c r="K49" s="25"/>
      <c r="L49" s="31">
        <f t="shared" si="1"/>
        <v>0</v>
      </c>
      <c r="M49" s="31"/>
    </row>
    <row r="50" spans="1:13" x14ac:dyDescent="0.25">
      <c r="A50" s="3">
        <v>22</v>
      </c>
      <c r="B50" s="43" t="s">
        <v>11</v>
      </c>
      <c r="C50" s="44"/>
      <c r="D50" s="44"/>
      <c r="E50" s="44"/>
      <c r="F50" s="45"/>
      <c r="G50" s="3" t="s">
        <v>5</v>
      </c>
      <c r="H50" s="46">
        <v>500</v>
      </c>
      <c r="I50" s="46"/>
      <c r="J50" s="25"/>
      <c r="K50" s="25"/>
      <c r="L50" s="31">
        <f>H50*J50</f>
        <v>0</v>
      </c>
      <c r="M50" s="31"/>
    </row>
    <row r="51" spans="1:13" x14ac:dyDescent="0.25">
      <c r="A51" s="3">
        <v>23</v>
      </c>
      <c r="B51" s="43" t="s">
        <v>12</v>
      </c>
      <c r="C51" s="44"/>
      <c r="D51" s="44"/>
      <c r="E51" s="44"/>
      <c r="F51" s="45"/>
      <c r="G51" s="3" t="s">
        <v>3</v>
      </c>
      <c r="H51" s="46">
        <v>2</v>
      </c>
      <c r="I51" s="46"/>
      <c r="J51" s="25"/>
      <c r="K51" s="25"/>
      <c r="L51" s="31">
        <f>H51*J51</f>
        <v>0</v>
      </c>
      <c r="M51" s="31"/>
    </row>
    <row r="52" spans="1:13" x14ac:dyDescent="0.25">
      <c r="A52" s="3">
        <v>24</v>
      </c>
      <c r="B52" s="43" t="s">
        <v>13</v>
      </c>
      <c r="C52" s="44"/>
      <c r="D52" s="44"/>
      <c r="E52" s="44"/>
      <c r="F52" s="45"/>
      <c r="G52" s="3" t="s">
        <v>3</v>
      </c>
      <c r="H52" s="46">
        <v>50</v>
      </c>
      <c r="I52" s="46"/>
      <c r="J52" s="25"/>
      <c r="K52" s="25"/>
      <c r="L52" s="31">
        <f>H52*J52</f>
        <v>0</v>
      </c>
      <c r="M52" s="31"/>
    </row>
    <row r="53" spans="1:13" ht="14.45" customHeight="1" x14ac:dyDescent="0.25">
      <c r="A53" s="62">
        <v>25</v>
      </c>
      <c r="B53" s="72" t="s">
        <v>14</v>
      </c>
      <c r="C53" s="73"/>
      <c r="D53" s="73"/>
      <c r="E53" s="73"/>
      <c r="F53" s="74"/>
      <c r="G53" s="62" t="s">
        <v>5</v>
      </c>
      <c r="H53" s="46">
        <v>500</v>
      </c>
      <c r="I53" s="46"/>
      <c r="J53" s="25"/>
      <c r="K53" s="25"/>
      <c r="L53" s="31">
        <f>H53*J53</f>
        <v>0</v>
      </c>
      <c r="M53" s="31"/>
    </row>
    <row r="54" spans="1:13" x14ac:dyDescent="0.25">
      <c r="A54" s="62"/>
      <c r="B54" s="75"/>
      <c r="C54" s="76"/>
      <c r="D54" s="76"/>
      <c r="E54" s="76"/>
      <c r="F54" s="77"/>
      <c r="G54" s="62"/>
      <c r="H54" s="46"/>
      <c r="I54" s="46"/>
      <c r="J54" s="25"/>
      <c r="K54" s="25"/>
      <c r="L54" s="31"/>
      <c r="M54" s="31"/>
    </row>
    <row r="55" spans="1:13" x14ac:dyDescent="0.25">
      <c r="A55" s="3">
        <v>26</v>
      </c>
      <c r="B55" s="43" t="s">
        <v>15</v>
      </c>
      <c r="C55" s="44"/>
      <c r="D55" s="44"/>
      <c r="E55" s="44"/>
      <c r="F55" s="45"/>
      <c r="G55" s="3" t="s">
        <v>9</v>
      </c>
      <c r="H55" s="46">
        <v>1</v>
      </c>
      <c r="I55" s="46"/>
      <c r="J55" s="25"/>
      <c r="K55" s="25"/>
      <c r="L55" s="31">
        <f t="shared" ref="L55:L62" si="2">H55*J55</f>
        <v>0</v>
      </c>
      <c r="M55" s="31"/>
    </row>
    <row r="56" spans="1:13" x14ac:dyDescent="0.25">
      <c r="A56" s="3">
        <v>27</v>
      </c>
      <c r="B56" s="43" t="s">
        <v>16</v>
      </c>
      <c r="C56" s="44"/>
      <c r="D56" s="44"/>
      <c r="E56" s="44"/>
      <c r="F56" s="45"/>
      <c r="G56" s="3" t="s">
        <v>9</v>
      </c>
      <c r="H56" s="46">
        <v>1</v>
      </c>
      <c r="I56" s="46"/>
      <c r="J56" s="25"/>
      <c r="K56" s="25"/>
      <c r="L56" s="31">
        <f t="shared" si="2"/>
        <v>0</v>
      </c>
      <c r="M56" s="31"/>
    </row>
    <row r="57" spans="1:13" x14ac:dyDescent="0.25">
      <c r="A57" s="3">
        <v>28</v>
      </c>
      <c r="B57" s="43" t="s">
        <v>17</v>
      </c>
      <c r="C57" s="44"/>
      <c r="D57" s="44"/>
      <c r="E57" s="44"/>
      <c r="F57" s="45"/>
      <c r="G57" s="3" t="s">
        <v>9</v>
      </c>
      <c r="H57" s="46">
        <v>1</v>
      </c>
      <c r="I57" s="46"/>
      <c r="J57" s="25"/>
      <c r="K57" s="25"/>
      <c r="L57" s="31">
        <f t="shared" si="2"/>
        <v>0</v>
      </c>
      <c r="M57" s="31"/>
    </row>
    <row r="58" spans="1:13" x14ac:dyDescent="0.25">
      <c r="A58" s="3">
        <v>29</v>
      </c>
      <c r="B58" s="43" t="s">
        <v>18</v>
      </c>
      <c r="C58" s="44"/>
      <c r="D58" s="44"/>
      <c r="E58" s="44"/>
      <c r="F58" s="45"/>
      <c r="G58" s="3" t="s">
        <v>3</v>
      </c>
      <c r="H58" s="62">
        <v>1</v>
      </c>
      <c r="I58" s="62"/>
      <c r="J58" s="24"/>
      <c r="K58" s="24"/>
      <c r="L58" s="27">
        <f t="shared" si="2"/>
        <v>0</v>
      </c>
      <c r="M58" s="27"/>
    </row>
    <row r="59" spans="1:13" x14ac:dyDescent="0.25">
      <c r="A59" s="3">
        <v>30</v>
      </c>
      <c r="B59" s="43" t="s">
        <v>19</v>
      </c>
      <c r="C59" s="44"/>
      <c r="D59" s="44"/>
      <c r="E59" s="44"/>
      <c r="F59" s="45"/>
      <c r="G59" s="3" t="s">
        <v>3</v>
      </c>
      <c r="H59" s="62">
        <v>1</v>
      </c>
      <c r="I59" s="62"/>
      <c r="J59" s="24"/>
      <c r="K59" s="24"/>
      <c r="L59" s="27">
        <f t="shared" si="2"/>
        <v>0</v>
      </c>
      <c r="M59" s="27"/>
    </row>
    <row r="60" spans="1:13" x14ac:dyDescent="0.25">
      <c r="A60" s="3">
        <v>31</v>
      </c>
      <c r="B60" s="43" t="s">
        <v>20</v>
      </c>
      <c r="C60" s="44"/>
      <c r="D60" s="44"/>
      <c r="E60" s="44"/>
      <c r="F60" s="45"/>
      <c r="G60" s="3" t="s">
        <v>9</v>
      </c>
      <c r="H60" s="62">
        <v>1</v>
      </c>
      <c r="I60" s="62"/>
      <c r="J60" s="24"/>
      <c r="K60" s="24"/>
      <c r="L60" s="27">
        <f t="shared" si="2"/>
        <v>0</v>
      </c>
      <c r="M60" s="27"/>
    </row>
    <row r="61" spans="1:13" x14ac:dyDescent="0.25">
      <c r="A61" s="3">
        <v>32</v>
      </c>
      <c r="B61" s="43" t="s">
        <v>21</v>
      </c>
      <c r="C61" s="44"/>
      <c r="D61" s="44"/>
      <c r="E61" s="44"/>
      <c r="F61" s="45"/>
      <c r="G61" s="3" t="s">
        <v>9</v>
      </c>
      <c r="H61" s="62">
        <v>1</v>
      </c>
      <c r="I61" s="62"/>
      <c r="J61" s="24"/>
      <c r="K61" s="24"/>
      <c r="L61" s="27">
        <f t="shared" si="2"/>
        <v>0</v>
      </c>
      <c r="M61" s="27"/>
    </row>
    <row r="62" spans="1:13" ht="14.45" customHeight="1" x14ac:dyDescent="0.25">
      <c r="A62" s="62">
        <v>33</v>
      </c>
      <c r="B62" s="72" t="s">
        <v>22</v>
      </c>
      <c r="C62" s="73"/>
      <c r="D62" s="73"/>
      <c r="E62" s="73"/>
      <c r="F62" s="74"/>
      <c r="G62" s="62" t="s">
        <v>9</v>
      </c>
      <c r="H62" s="62">
        <v>1</v>
      </c>
      <c r="I62" s="62"/>
      <c r="J62" s="24"/>
      <c r="K62" s="24"/>
      <c r="L62" s="27">
        <f t="shared" si="2"/>
        <v>0</v>
      </c>
      <c r="M62" s="27"/>
    </row>
    <row r="63" spans="1:13" x14ac:dyDescent="0.25">
      <c r="A63" s="62"/>
      <c r="B63" s="75"/>
      <c r="C63" s="76"/>
      <c r="D63" s="76"/>
      <c r="E63" s="76"/>
      <c r="F63" s="77"/>
      <c r="G63" s="62"/>
      <c r="H63" s="62"/>
      <c r="I63" s="62"/>
      <c r="J63" s="24"/>
      <c r="K63" s="24"/>
      <c r="L63" s="27"/>
      <c r="M63" s="27"/>
    </row>
    <row r="64" spans="1:13" x14ac:dyDescent="0.25">
      <c r="A64" s="22">
        <v>34</v>
      </c>
      <c r="B64" s="85" t="s">
        <v>23</v>
      </c>
      <c r="C64" s="86"/>
      <c r="D64" s="86"/>
      <c r="E64" s="86"/>
      <c r="F64" s="87"/>
      <c r="G64" s="22" t="s">
        <v>9</v>
      </c>
      <c r="H64" s="84">
        <v>1</v>
      </c>
      <c r="I64" s="84"/>
      <c r="J64" s="34"/>
      <c r="K64" s="34"/>
      <c r="L64" s="26">
        <f>H64*J64</f>
        <v>0</v>
      </c>
      <c r="M64" s="26"/>
    </row>
    <row r="65" spans="1:13" x14ac:dyDescent="0.25">
      <c r="A65" s="62">
        <v>35</v>
      </c>
      <c r="B65" s="78" t="s">
        <v>24</v>
      </c>
      <c r="C65" s="79"/>
      <c r="D65" s="79"/>
      <c r="E65" s="79"/>
      <c r="F65" s="80"/>
      <c r="G65" s="62" t="s">
        <v>9</v>
      </c>
      <c r="H65" s="62">
        <v>1</v>
      </c>
      <c r="I65" s="62"/>
      <c r="J65" s="24"/>
      <c r="K65" s="24"/>
      <c r="L65" s="27">
        <f>H65*J65</f>
        <v>0</v>
      </c>
      <c r="M65" s="27"/>
    </row>
    <row r="66" spans="1:13" x14ac:dyDescent="0.25">
      <c r="A66" s="62"/>
      <c r="B66" s="81"/>
      <c r="C66" s="82"/>
      <c r="D66" s="82"/>
      <c r="E66" s="82"/>
      <c r="F66" s="83"/>
      <c r="G66" s="62"/>
      <c r="H66" s="62"/>
      <c r="I66" s="62"/>
      <c r="J66" s="24"/>
      <c r="K66" s="24"/>
      <c r="L66" s="27"/>
      <c r="M66" s="27"/>
    </row>
    <row r="67" spans="1:13" ht="14.45" customHeight="1" x14ac:dyDescent="0.25">
      <c r="A67" s="62">
        <v>36</v>
      </c>
      <c r="B67" s="72" t="s">
        <v>30</v>
      </c>
      <c r="C67" s="73"/>
      <c r="D67" s="73"/>
      <c r="E67" s="73"/>
      <c r="F67" s="74"/>
      <c r="G67" s="62" t="s">
        <v>9</v>
      </c>
      <c r="H67" s="62">
        <v>1</v>
      </c>
      <c r="I67" s="62"/>
      <c r="J67" s="24"/>
      <c r="K67" s="24"/>
      <c r="L67" s="27">
        <f>H67*J67</f>
        <v>0</v>
      </c>
      <c r="M67" s="27"/>
    </row>
    <row r="68" spans="1:13" x14ac:dyDescent="0.25">
      <c r="A68" s="62"/>
      <c r="B68" s="75"/>
      <c r="C68" s="76"/>
      <c r="D68" s="76"/>
      <c r="E68" s="76"/>
      <c r="F68" s="77"/>
      <c r="G68" s="62"/>
      <c r="H68" s="62"/>
      <c r="I68" s="62"/>
      <c r="J68" s="24"/>
      <c r="K68" s="24"/>
      <c r="L68" s="27"/>
      <c r="M68" s="27"/>
    </row>
    <row r="69" spans="1:13" ht="14.45" customHeight="1" x14ac:dyDescent="0.25">
      <c r="A69" s="62">
        <v>37</v>
      </c>
      <c r="B69" s="72" t="s">
        <v>31</v>
      </c>
      <c r="C69" s="73"/>
      <c r="D69" s="73"/>
      <c r="E69" s="73"/>
      <c r="F69" s="74"/>
      <c r="G69" s="62" t="s">
        <v>3</v>
      </c>
      <c r="H69" s="62">
        <v>15</v>
      </c>
      <c r="I69" s="62"/>
      <c r="J69" s="24"/>
      <c r="K69" s="24"/>
      <c r="L69" s="27">
        <f>H69*J69</f>
        <v>0</v>
      </c>
      <c r="M69" s="27"/>
    </row>
    <row r="70" spans="1:13" x14ac:dyDescent="0.25">
      <c r="A70" s="62"/>
      <c r="B70" s="75"/>
      <c r="C70" s="76"/>
      <c r="D70" s="76"/>
      <c r="E70" s="76"/>
      <c r="F70" s="77"/>
      <c r="G70" s="62"/>
      <c r="H70" s="62"/>
      <c r="I70" s="62"/>
      <c r="J70" s="24"/>
      <c r="K70" s="24"/>
      <c r="L70" s="27"/>
      <c r="M70" s="27"/>
    </row>
    <row r="71" spans="1:13" x14ac:dyDescent="0.25">
      <c r="B71" s="35" t="s">
        <v>44</v>
      </c>
      <c r="C71" s="36"/>
      <c r="D71" s="36"/>
      <c r="E71" s="36"/>
      <c r="F71" s="37"/>
      <c r="G71" s="38"/>
      <c r="H71" s="39"/>
      <c r="I71" s="39"/>
      <c r="J71" s="39"/>
      <c r="K71" s="40"/>
      <c r="L71" s="41">
        <f>SUM(L11:M70)</f>
        <v>0</v>
      </c>
      <c r="M71" s="41"/>
    </row>
    <row r="72" spans="1:13" x14ac:dyDescent="0.25">
      <c r="B72" s="35" t="s">
        <v>45</v>
      </c>
      <c r="C72" s="36"/>
      <c r="D72" s="36"/>
      <c r="E72" s="36"/>
      <c r="F72" s="37"/>
      <c r="G72" s="38"/>
      <c r="H72" s="39"/>
      <c r="I72" s="39"/>
      <c r="J72" s="39"/>
      <c r="K72" s="40"/>
      <c r="L72" s="41">
        <f>0.21*L71</f>
        <v>0</v>
      </c>
      <c r="M72" s="41"/>
    </row>
    <row r="73" spans="1:13" x14ac:dyDescent="0.25">
      <c r="B73" s="35" t="s">
        <v>46</v>
      </c>
      <c r="C73" s="36"/>
      <c r="D73" s="36"/>
      <c r="E73" s="36"/>
      <c r="F73" s="37"/>
      <c r="G73" s="38"/>
      <c r="H73" s="39"/>
      <c r="I73" s="39"/>
      <c r="J73" s="39"/>
      <c r="K73" s="40"/>
      <c r="L73" s="42">
        <f>L71+L72</f>
        <v>0</v>
      </c>
      <c r="M73" s="42"/>
    </row>
  </sheetData>
  <sheetProtection password="A247" sheet="1" objects="1" scenarios="1"/>
  <mergeCells count="192">
    <mergeCell ref="N17:P17"/>
    <mergeCell ref="N19:P19"/>
    <mergeCell ref="B10:F10"/>
    <mergeCell ref="H10:I10"/>
    <mergeCell ref="B26:F26"/>
    <mergeCell ref="A32:A33"/>
    <mergeCell ref="A34:A40"/>
    <mergeCell ref="H26:I26"/>
    <mergeCell ref="G11:G12"/>
    <mergeCell ref="H11:I12"/>
    <mergeCell ref="B13:F17"/>
    <mergeCell ref="A13:A17"/>
    <mergeCell ref="B27:F27"/>
    <mergeCell ref="H27:I27"/>
    <mergeCell ref="H31:I31"/>
    <mergeCell ref="B11:F12"/>
    <mergeCell ref="B28:F29"/>
    <mergeCell ref="A28:A29"/>
    <mergeCell ref="B32:F33"/>
    <mergeCell ref="G32:G33"/>
    <mergeCell ref="H32:I33"/>
    <mergeCell ref="A11:A12"/>
    <mergeCell ref="G13:G17"/>
    <mergeCell ref="H13:I17"/>
    <mergeCell ref="A18:A22"/>
    <mergeCell ref="B18:F22"/>
    <mergeCell ref="G18:G22"/>
    <mergeCell ref="H18:I22"/>
    <mergeCell ref="B23:F23"/>
    <mergeCell ref="H23:I23"/>
    <mergeCell ref="B25:F25"/>
    <mergeCell ref="H25:I25"/>
    <mergeCell ref="A41:A42"/>
    <mergeCell ref="B30:F30"/>
    <mergeCell ref="B31:F31"/>
    <mergeCell ref="H30:I30"/>
    <mergeCell ref="B34:F40"/>
    <mergeCell ref="G34:G40"/>
    <mergeCell ref="H34:I40"/>
    <mergeCell ref="B41:F42"/>
    <mergeCell ref="G28:G29"/>
    <mergeCell ref="H28:I29"/>
    <mergeCell ref="A53:A54"/>
    <mergeCell ref="H58:I58"/>
    <mergeCell ref="H59:I59"/>
    <mergeCell ref="H60:I60"/>
    <mergeCell ref="B24:F24"/>
    <mergeCell ref="H24:I24"/>
    <mergeCell ref="G41:G42"/>
    <mergeCell ref="H41:I42"/>
    <mergeCell ref="H55:I55"/>
    <mergeCell ref="B55:F55"/>
    <mergeCell ref="B53:F54"/>
    <mergeCell ref="A62:A63"/>
    <mergeCell ref="B62:F63"/>
    <mergeCell ref="B64:F64"/>
    <mergeCell ref="G53:G54"/>
    <mergeCell ref="B46:F46"/>
    <mergeCell ref="H46:I46"/>
    <mergeCell ref="B47:F47"/>
    <mergeCell ref="H64:I64"/>
    <mergeCell ref="H65:I66"/>
    <mergeCell ref="H62:I63"/>
    <mergeCell ref="B56:F56"/>
    <mergeCell ref="B57:F57"/>
    <mergeCell ref="B58:F58"/>
    <mergeCell ref="B59:F59"/>
    <mergeCell ref="B60:F60"/>
    <mergeCell ref="B61:F61"/>
    <mergeCell ref="G62:G63"/>
    <mergeCell ref="H61:I61"/>
    <mergeCell ref="H56:I56"/>
    <mergeCell ref="H57:I57"/>
    <mergeCell ref="A67:A68"/>
    <mergeCell ref="B67:F68"/>
    <mergeCell ref="G67:G68"/>
    <mergeCell ref="H67:I68"/>
    <mergeCell ref="A69:A70"/>
    <mergeCell ref="B69:F70"/>
    <mergeCell ref="G69:G70"/>
    <mergeCell ref="H69:I70"/>
    <mergeCell ref="A65:A66"/>
    <mergeCell ref="G65:G66"/>
    <mergeCell ref="B65:F66"/>
    <mergeCell ref="J45:K45"/>
    <mergeCell ref="J46:K46"/>
    <mergeCell ref="J47:K47"/>
    <mergeCell ref="J48:K48"/>
    <mergeCell ref="J49:K49"/>
    <mergeCell ref="J50:K50"/>
    <mergeCell ref="J10:K10"/>
    <mergeCell ref="J11:K12"/>
    <mergeCell ref="J13:K17"/>
    <mergeCell ref="J18:K22"/>
    <mergeCell ref="J23:K23"/>
    <mergeCell ref="J24:K24"/>
    <mergeCell ref="J25:K25"/>
    <mergeCell ref="J26:K26"/>
    <mergeCell ref="J27:K27"/>
    <mergeCell ref="L10:M10"/>
    <mergeCell ref="L11:M12"/>
    <mergeCell ref="L13:M17"/>
    <mergeCell ref="L18:M22"/>
    <mergeCell ref="L23:M23"/>
    <mergeCell ref="L24:M24"/>
    <mergeCell ref="L25:M25"/>
    <mergeCell ref="L26:M26"/>
    <mergeCell ref="L27:M27"/>
    <mergeCell ref="L28:M29"/>
    <mergeCell ref="L30:M30"/>
    <mergeCell ref="L31:M31"/>
    <mergeCell ref="L32:M33"/>
    <mergeCell ref="L34:M40"/>
    <mergeCell ref="L41:M42"/>
    <mergeCell ref="L43:M43"/>
    <mergeCell ref="L44:M44"/>
    <mergeCell ref="J28:K29"/>
    <mergeCell ref="J30:K30"/>
    <mergeCell ref="J31:K31"/>
    <mergeCell ref="J32:K33"/>
    <mergeCell ref="J34:K40"/>
    <mergeCell ref="J41:K42"/>
    <mergeCell ref="J44:K44"/>
    <mergeCell ref="J51:K51"/>
    <mergeCell ref="J52:K52"/>
    <mergeCell ref="J53:K54"/>
    <mergeCell ref="J55:K55"/>
    <mergeCell ref="J56:K56"/>
    <mergeCell ref="B52:F52"/>
    <mergeCell ref="B51:F51"/>
    <mergeCell ref="J43:K43"/>
    <mergeCell ref="B50:F50"/>
    <mergeCell ref="H51:I51"/>
    <mergeCell ref="H52:I52"/>
    <mergeCell ref="H53:I54"/>
    <mergeCell ref="H43:I43"/>
    <mergeCell ref="H44:I44"/>
    <mergeCell ref="H45:I45"/>
    <mergeCell ref="H47:I47"/>
    <mergeCell ref="H48:I48"/>
    <mergeCell ref="H49:I49"/>
    <mergeCell ref="H50:I50"/>
    <mergeCell ref="B44:F44"/>
    <mergeCell ref="B45:F45"/>
    <mergeCell ref="B48:F48"/>
    <mergeCell ref="B49:F49"/>
    <mergeCell ref="B43:F43"/>
    <mergeCell ref="B71:F71"/>
    <mergeCell ref="G71:K71"/>
    <mergeCell ref="L71:M71"/>
    <mergeCell ref="B72:F72"/>
    <mergeCell ref="G72:K72"/>
    <mergeCell ref="L72:M72"/>
    <mergeCell ref="B73:F73"/>
    <mergeCell ref="G73:K73"/>
    <mergeCell ref="L73:M73"/>
    <mergeCell ref="L69:M70"/>
    <mergeCell ref="L57:M57"/>
    <mergeCell ref="L58:M58"/>
    <mergeCell ref="L59:M59"/>
    <mergeCell ref="L60:M60"/>
    <mergeCell ref="L61:M61"/>
    <mergeCell ref="L62:M63"/>
    <mergeCell ref="J61:K61"/>
    <mergeCell ref="J62:K63"/>
    <mergeCell ref="J64:K64"/>
    <mergeCell ref="J65:K66"/>
    <mergeCell ref="J69:K70"/>
    <mergeCell ref="F1:M1"/>
    <mergeCell ref="J67:K68"/>
    <mergeCell ref="J57:K57"/>
    <mergeCell ref="J58:K58"/>
    <mergeCell ref="J59:K59"/>
    <mergeCell ref="J60:K60"/>
    <mergeCell ref="L64:M64"/>
    <mergeCell ref="L65:M66"/>
    <mergeCell ref="L67:M68"/>
    <mergeCell ref="B2:L3"/>
    <mergeCell ref="B6:C6"/>
    <mergeCell ref="B7:C7"/>
    <mergeCell ref="D7:J7"/>
    <mergeCell ref="L53:M54"/>
    <mergeCell ref="L55:M55"/>
    <mergeCell ref="L56:M56"/>
    <mergeCell ref="L46:M46"/>
    <mergeCell ref="L47:M47"/>
    <mergeCell ref="L48:M48"/>
    <mergeCell ref="L49:M49"/>
    <mergeCell ref="L50:M50"/>
    <mergeCell ref="L51:M51"/>
    <mergeCell ref="L52:M52"/>
    <mergeCell ref="L45:M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Estrower</dc:creator>
  <cp:lastModifiedBy>Hilscher Pavla</cp:lastModifiedBy>
  <cp:revision/>
  <cp:lastPrinted>2023-06-09T11:50:08Z</cp:lastPrinted>
  <dcterms:created xsi:type="dcterms:W3CDTF">2022-11-03T08:27:38Z</dcterms:created>
  <dcterms:modified xsi:type="dcterms:W3CDTF">2023-08-22T06:30:30Z</dcterms:modified>
</cp:coreProperties>
</file>