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_xlnm.Print_Area" localSheetId="0">Sheet1!$A$1:$K$95</definedName>
    <definedName name="Print_Area" localSheetId="0">Sheet1!$A$2:$L$96</definedName>
    <definedName name="Print_Titles" localSheetId="0">Sheet1!$10:$10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K50" i="1" l="1"/>
  <c r="K48" i="1"/>
  <c r="K40" i="1"/>
  <c r="K51" i="1"/>
  <c r="K49" i="1"/>
  <c r="K85" i="1"/>
  <c r="K24" i="1"/>
  <c r="K23" i="1"/>
  <c r="K87" i="1"/>
  <c r="K86" i="1"/>
  <c r="K57" i="1"/>
  <c r="K60" i="1"/>
  <c r="K41" i="1"/>
  <c r="K33" i="1"/>
  <c r="K31" i="1"/>
  <c r="K27" i="1"/>
  <c r="K63" i="1"/>
  <c r="K64" i="1"/>
  <c r="K55" i="1"/>
  <c r="K53" i="1"/>
  <c r="K69" i="1"/>
  <c r="K78" i="1"/>
  <c r="K83" i="1"/>
  <c r="K88" i="1"/>
  <c r="K80" i="1"/>
  <c r="K77" i="1"/>
  <c r="K76" i="1"/>
  <c r="K75" i="1"/>
  <c r="K74" i="1"/>
  <c r="K73" i="1"/>
  <c r="K72" i="1"/>
  <c r="K71" i="1"/>
  <c r="K68" i="1"/>
  <c r="K67" i="1"/>
  <c r="K66" i="1"/>
  <c r="K52" i="1"/>
  <c r="K47" i="1"/>
  <c r="K46" i="1"/>
  <c r="K45" i="1"/>
  <c r="K44" i="1"/>
  <c r="K43" i="1"/>
  <c r="K30" i="1"/>
  <c r="K29" i="1"/>
  <c r="K20" i="1"/>
  <c r="K19" i="1"/>
  <c r="K18" i="1"/>
  <c r="K13" i="1"/>
  <c r="K11" i="1"/>
  <c r="K90" i="1" l="1"/>
  <c r="K94" i="1" s="1"/>
  <c r="K95" i="1" s="1"/>
</calcChain>
</file>

<file path=xl/sharedStrings.xml><?xml version="1.0" encoding="utf-8"?>
<sst xmlns="http://schemas.openxmlformats.org/spreadsheetml/2006/main" count="117" uniqueCount="71">
  <si>
    <t>Položkový rozpočet</t>
  </si>
  <si>
    <t>Zakázka:</t>
  </si>
  <si>
    <t>Stavba:</t>
  </si>
  <si>
    <t>Místo realizace:</t>
  </si>
  <si>
    <t>materiál</t>
  </si>
  <si>
    <t>jedn</t>
  </si>
  <si>
    <t>výměra</t>
  </si>
  <si>
    <t>jedn. cena</t>
  </si>
  <si>
    <t>cena celkem</t>
  </si>
  <si>
    <t>ks</t>
  </si>
  <si>
    <t>kpl.</t>
  </si>
  <si>
    <t>m</t>
  </si>
  <si>
    <t>Síťová ochrana, zapojení a konfigurace, protokol o nastavení</t>
  </si>
  <si>
    <t>Drát FeZn 8mm</t>
  </si>
  <si>
    <t>Doplnění stávajícího hromosvodu o nové JT</t>
  </si>
  <si>
    <t>Vodivé pospojování konstrukce a napojení na hromosvod objektu</t>
  </si>
  <si>
    <t>Ochranné pospojování konstrukcí a měničů FVE</t>
  </si>
  <si>
    <t>Datový kabel Cat 5e.</t>
  </si>
  <si>
    <t>Datový switch 12 portový 100 Mbps</t>
  </si>
  <si>
    <t>Datová koncovka RJ-45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</si>
  <si>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</si>
  <si>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</si>
  <si>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</si>
  <si>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</si>
  <si>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</si>
  <si>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</si>
  <si>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</si>
  <si>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</si>
  <si>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</si>
  <si>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 xml:space="preserve">Požární ucpávky </t>
  </si>
  <si>
    <t>Celková cena bez DPH</t>
  </si>
  <si>
    <t>DPH</t>
  </si>
  <si>
    <t>Celková cena s DPH</t>
  </si>
  <si>
    <t>Stejnosměrný konektor MC-4 ( - )</t>
  </si>
  <si>
    <t>Stejnosměrná konektor MC-4 ( + )</t>
  </si>
  <si>
    <t>Chránička kabelová, pro vnější prostředí, odolná UV, vč. uchycení</t>
  </si>
  <si>
    <t>Protipožární zárubně vč. dveří</t>
  </si>
  <si>
    <t>Elektroměrový rozvaděč - úprava dle připojovacích podmínek stanovených smlouvou o připojení s distributorem sítě</t>
  </si>
  <si>
    <t>Bezpečnostní prvky, výstražné značení a tabulky</t>
  </si>
  <si>
    <t>CYKY-J 5x4 mm2</t>
  </si>
  <si>
    <t>CYKY-J 3x1.5 mm2</t>
  </si>
  <si>
    <t>CYKY-J 5x35 mm2</t>
  </si>
  <si>
    <t>FTP cat. 6e 4x2x0,5 mm2</t>
  </si>
  <si>
    <t>Datový router internet - pro vytvoření místní sítě</t>
  </si>
  <si>
    <t>Kabelová trasa, žlab drátený, nebo plechový vč. montáže a příslušenství</t>
  </si>
  <si>
    <t>Jádrové vrtání</t>
  </si>
  <si>
    <t>Stavební práce, vrtání běžných prostupů, zazdívání prostupů, vybílení, začištění</t>
  </si>
  <si>
    <t>Dr. Sedláka 782, Klatovy 339 01</t>
  </si>
  <si>
    <t>Rozvaděč stejnosměrný - pojistkové odpínače, svodiče přepětí pro 7 větví solárních panelů</t>
  </si>
  <si>
    <t>Měřící transformátory proudu - cejchované charakteristika dle sml. o připojení</t>
  </si>
  <si>
    <t>Komunikace</t>
  </si>
  <si>
    <t>Řízený protlak</t>
  </si>
  <si>
    <t>Nosná hliníková konstrukce pro 246ks FVE panelů, Hliník, směr jih,  certifikovaný výrobce</t>
  </si>
  <si>
    <t>Rozvaděč AC - jištění síťového střídače, kombinovaný svodič bleskových proudů a přepětí, hlavní vypínač 3x125A s napěťovou vyrážecí cívkou, tlačítko total stop - jištění jednotlivých orkuhů</t>
  </si>
  <si>
    <t>Rozvaděč venkovní pro měření spotřeby</t>
  </si>
  <si>
    <t>AYKY 4x240+95 mm2</t>
  </si>
  <si>
    <t>Doplnění jističe 3x260A s vyr. cívkou a stykačem 1x10A, tlačítka FVE stop do hlavního rozvaděče objektu, připojení podružného rozvaděče měničů.</t>
  </si>
  <si>
    <t>Projektová dokumentace skutečného provedení</t>
  </si>
  <si>
    <t>CYA 16</t>
  </si>
  <si>
    <t>CYA 25</t>
  </si>
  <si>
    <t>Fotovoltaická elektrárna o celk. výkonu 99.63 kWp vč. akumulace 67 kWh</t>
  </si>
  <si>
    <t>Zadavatel/Objednatel:</t>
  </si>
  <si>
    <t>město Klatovy</t>
  </si>
  <si>
    <t>Instalace FVE - Odpadové hospodářství Klatovy s.r.o.</t>
  </si>
  <si>
    <t>Síťový střídač napětí - výkon 50kVA, min. 6 MPP trackerů, volně stojící, IP65, možnost venkovního použití, integrovaný DC odpojovač, integr. ochrana přepětí DC, zkratu AC, Modbus, WLAN, RS485, modul pro dálkové VYP / ZAP, záruka min. 10 let, účinost min. 97%, IEC 61727, IEC 62116, IEC 60068-2, IEC 62109-1/2, EN 50438</t>
  </si>
  <si>
    <t>Bateriový úložný systém o kapacitě 67 kWh s funkcí zvyšování vlastní spotřeby a snižování špičkového zatížení, časové povely, požadována kompatibilita se síťovými střídači, garance min. 60% nominální kapacity po 10 letech provozu nebo dosažení min. 2 400násobku nominální energie, IEC 63056, IEC 62619, IEC 62620</t>
  </si>
  <si>
    <t>Bateriový střídač pro řízení bateriového úložiště - výstupní výkon 60 kVA, instalace AC strana - technologie retrofit / AC coupling, nabíjení a vybíjení 25 A, provozní teplota -25° -&gt; +60°C, IP 66, záruka min. 10 let</t>
  </si>
  <si>
    <t>Příloha č. 2 Zadávací dokumentace</t>
  </si>
  <si>
    <t>Pozn.: Účastník zadávacího řízení vyplní jednotkové ceny do buňek podbarvených žlutou barvou. Jakékoli jiné zásahy do textace dokumentu jsou zakázány.</t>
  </si>
  <si>
    <r>
      <t xml:space="preserve">Fotovoltaický monokrystalický panel </t>
    </r>
    <r>
      <rPr>
        <sz val="11"/>
        <color rgb="FFFF0000"/>
        <rFont val="Calibri"/>
        <family val="2"/>
        <charset val="238"/>
        <scheme val="minor"/>
      </rPr>
      <t xml:space="preserve">o velikosti 405 Wp </t>
    </r>
    <r>
      <rPr>
        <sz val="11"/>
        <color rgb="FFFF0000"/>
        <rFont val="Calibri"/>
        <family val="2"/>
        <charset val="238"/>
      </rPr>
      <t>±</t>
    </r>
    <r>
      <rPr>
        <sz val="9.9"/>
        <color rgb="FFFF0000"/>
        <rFont val="Calibri"/>
        <family val="2"/>
        <charset val="238"/>
      </rPr>
      <t xml:space="preserve"> 2 %</t>
    </r>
    <r>
      <rPr>
        <sz val="11"/>
        <rFont val="Calibri"/>
        <family val="2"/>
        <charset val="238"/>
        <scheme val="minor"/>
      </rPr>
      <t>, účinnost min. 19%, záruka min. 10 let na výrobek, min. 20 let na minimálně 80% původního výkonu, IEC 61215, IEC 61730</t>
    </r>
  </si>
  <si>
    <r>
      <t xml:space="preserve">Stejnosměrná kabeláž, solární, odolná UV, Průřez </t>
    </r>
    <r>
      <rPr>
        <sz val="11"/>
        <color rgb="FFFF0000"/>
        <rFont val="Calibri"/>
        <family val="2"/>
        <charset val="238"/>
        <scheme val="minor"/>
      </rPr>
      <t xml:space="preserve">min. </t>
    </r>
    <r>
      <rPr>
        <sz val="11"/>
        <rFont val="Calibri"/>
        <family val="2"/>
        <charset val="238"/>
        <scheme val="minor"/>
      </rPr>
      <t>1x6 mm2, barva černá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</si>
</sst>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9.9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4" fontId="2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3" fillId="2" borderId="0" xfId="0" applyFont="1" applyFill="1" applyProtection="1"/>
    <xf numFmtId="0" fontId="3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0" xfId="0" applyFill="1" applyAlignment="1">
      <alignment horizontal="right" vertical="center" indent="1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4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horizontal="right" vertical="center" indent="1"/>
    </xf>
    <xf numFmtId="4" fontId="5" fillId="2" borderId="3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2" borderId="4" xfId="0" applyNumberFormat="1" applyFont="1" applyFill="1" applyBorder="1" applyAlignment="1" applyProtection="1">
      <alignment horizontal="right" vertical="center"/>
      <protection locked="0"/>
    </xf>
    <xf numFmtId="4" fontId="5" fillId="0" borderId="4" xfId="0" applyNumberFormat="1" applyFont="1" applyBorder="1" applyAlignment="1">
      <alignment horizontal="right" vertical="center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4" xfId="0" applyNumberForma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7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topLeftCell="A67" zoomScale="90" zoomScaleNormal="90" workbookViewId="0">
      <selection activeCell="J80" sqref="J80"/>
    </sheetView>
  </sheetViews>
  <sheetFormatPr defaultRowHeight="14.5" x14ac:dyDescent="0.35"/>
  <cols>
    <col min="1" max="1" width="5.36328125" customWidth="1"/>
    <col min="2" max="2" width="14.81640625" style="8" customWidth="1"/>
    <col min="3" max="5" width="8.90625" style="8"/>
    <col min="6" max="6" width="31.7265625" style="8" customWidth="1"/>
    <col min="10" max="10" width="15.36328125" style="11" customWidth="1"/>
    <col min="11" max="11" width="15.90625" style="11" customWidth="1"/>
    <col min="12" max="12" width="3.90625" customWidth="1"/>
  </cols>
  <sheetData>
    <row r="1" spans="1:15" s="29" customFormat="1" x14ac:dyDescent="0.35">
      <c r="B1" s="30"/>
      <c r="C1" s="30"/>
      <c r="D1" s="30"/>
      <c r="E1" s="42" t="s">
        <v>67</v>
      </c>
      <c r="F1" s="42"/>
      <c r="G1" s="42"/>
      <c r="H1" s="42"/>
      <c r="I1" s="42"/>
      <c r="J1" s="42"/>
      <c r="K1" s="42"/>
      <c r="L1" s="41"/>
    </row>
    <row r="2" spans="1:15" ht="15" customHeight="1" x14ac:dyDescent="0.3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" ht="15" customHeight="1" x14ac:dyDescent="0.3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5" ht="24" customHeight="1" x14ac:dyDescent="0.35">
      <c r="A4" s="23" t="s">
        <v>1</v>
      </c>
      <c r="B4" s="24"/>
      <c r="C4" s="104" t="s">
        <v>63</v>
      </c>
      <c r="D4" s="104"/>
      <c r="E4" s="104"/>
      <c r="F4" s="104"/>
      <c r="G4" s="26"/>
      <c r="H4" s="26"/>
      <c r="I4" s="23"/>
    </row>
    <row r="5" spans="1:15" ht="24" customHeight="1" x14ac:dyDescent="0.35">
      <c r="A5" s="27" t="s">
        <v>61</v>
      </c>
      <c r="B5" s="28"/>
      <c r="C5" s="25" t="s">
        <v>62</v>
      </c>
      <c r="D5" s="25"/>
      <c r="E5" s="25"/>
      <c r="F5" s="25"/>
      <c r="G5" s="26"/>
      <c r="H5" s="26"/>
      <c r="I5" s="23"/>
    </row>
    <row r="6" spans="1:15" ht="15" customHeight="1" x14ac:dyDescent="0.35">
      <c r="A6" s="67" t="s">
        <v>2</v>
      </c>
      <c r="B6" s="67"/>
      <c r="C6" s="70" t="s">
        <v>60</v>
      </c>
      <c r="D6" s="70"/>
      <c r="E6" s="70"/>
      <c r="F6" s="70"/>
      <c r="G6" s="70"/>
      <c r="H6" s="70"/>
      <c r="I6" s="70"/>
    </row>
    <row r="7" spans="1:15" ht="15" customHeight="1" x14ac:dyDescent="0.35">
      <c r="A7" s="68" t="s">
        <v>3</v>
      </c>
      <c r="B7" s="68"/>
      <c r="C7" s="69" t="s">
        <v>47</v>
      </c>
      <c r="D7" s="69"/>
      <c r="E7" s="69"/>
      <c r="F7" s="69"/>
      <c r="G7" s="69"/>
      <c r="H7" s="69"/>
      <c r="I7" s="69"/>
    </row>
    <row r="8" spans="1:15" ht="15" customHeight="1" x14ac:dyDescent="0.35">
      <c r="B8" s="9"/>
      <c r="C8" s="9"/>
      <c r="D8" s="9"/>
      <c r="E8" s="9"/>
      <c r="F8" s="9"/>
      <c r="G8" s="3"/>
      <c r="H8" s="3"/>
    </row>
    <row r="9" spans="1:15" x14ac:dyDescent="0.35">
      <c r="A9" s="31" t="s">
        <v>68</v>
      </c>
      <c r="B9" s="32"/>
      <c r="C9" s="32"/>
      <c r="D9" s="32"/>
      <c r="E9" s="32"/>
      <c r="F9" s="32"/>
      <c r="G9" s="33"/>
      <c r="H9" s="33"/>
      <c r="I9" s="33"/>
      <c r="J9" s="34"/>
      <c r="K9" s="34"/>
    </row>
    <row r="10" spans="1:15" s="6" customFormat="1" x14ac:dyDescent="0.35">
      <c r="A10" s="4"/>
      <c r="B10" s="72" t="s">
        <v>4</v>
      </c>
      <c r="C10" s="72"/>
      <c r="D10" s="72"/>
      <c r="E10" s="72"/>
      <c r="F10" s="72"/>
      <c r="G10" s="5" t="s">
        <v>5</v>
      </c>
      <c r="H10" s="73" t="s">
        <v>6</v>
      </c>
      <c r="I10" s="74"/>
      <c r="J10" s="12" t="s">
        <v>7</v>
      </c>
      <c r="K10" s="12" t="s">
        <v>8</v>
      </c>
    </row>
    <row r="11" spans="1:15" ht="27" customHeight="1" x14ac:dyDescent="0.35">
      <c r="A11" s="65">
        <v>1</v>
      </c>
      <c r="B11" s="83" t="s">
        <v>69</v>
      </c>
      <c r="C11" s="83"/>
      <c r="D11" s="83"/>
      <c r="E11" s="83"/>
      <c r="F11" s="83"/>
      <c r="G11" s="65" t="s">
        <v>9</v>
      </c>
      <c r="H11" s="65">
        <v>246</v>
      </c>
      <c r="I11" s="78"/>
      <c r="J11" s="56"/>
      <c r="K11" s="59">
        <f>J11*H11</f>
        <v>0</v>
      </c>
    </row>
    <row r="12" spans="1:15" ht="15" customHeight="1" x14ac:dyDescent="0.35">
      <c r="A12" s="65"/>
      <c r="B12" s="83"/>
      <c r="C12" s="83"/>
      <c r="D12" s="83"/>
      <c r="E12" s="83"/>
      <c r="F12" s="83"/>
      <c r="G12" s="65"/>
      <c r="H12" s="65"/>
      <c r="I12" s="78"/>
      <c r="J12" s="58"/>
      <c r="K12" s="61"/>
    </row>
    <row r="13" spans="1:15" ht="15" customHeight="1" x14ac:dyDescent="0.35">
      <c r="A13" s="65">
        <v>2</v>
      </c>
      <c r="B13" s="71" t="s">
        <v>64</v>
      </c>
      <c r="C13" s="71"/>
      <c r="D13" s="71"/>
      <c r="E13" s="71"/>
      <c r="F13" s="71"/>
      <c r="G13" s="65" t="s">
        <v>9</v>
      </c>
      <c r="H13" s="65">
        <v>2</v>
      </c>
      <c r="I13" s="78"/>
      <c r="J13" s="56"/>
      <c r="K13" s="59">
        <f>J13*H13</f>
        <v>0</v>
      </c>
    </row>
    <row r="14" spans="1:15" x14ac:dyDescent="0.35">
      <c r="A14" s="65"/>
      <c r="B14" s="71"/>
      <c r="C14" s="71"/>
      <c r="D14" s="71"/>
      <c r="E14" s="71"/>
      <c r="F14" s="71"/>
      <c r="G14" s="65"/>
      <c r="H14" s="65"/>
      <c r="I14" s="78"/>
      <c r="J14" s="57"/>
      <c r="K14" s="60"/>
    </row>
    <row r="15" spans="1:15" x14ac:dyDescent="0.35">
      <c r="A15" s="65"/>
      <c r="B15" s="71"/>
      <c r="C15" s="71"/>
      <c r="D15" s="71"/>
      <c r="E15" s="71"/>
      <c r="F15" s="71"/>
      <c r="G15" s="65"/>
      <c r="H15" s="65"/>
      <c r="I15" s="78"/>
      <c r="J15" s="57"/>
      <c r="K15" s="60"/>
    </row>
    <row r="16" spans="1:15" x14ac:dyDescent="0.35">
      <c r="A16" s="65"/>
      <c r="B16" s="71"/>
      <c r="C16" s="71"/>
      <c r="D16" s="71"/>
      <c r="E16" s="71"/>
      <c r="F16" s="71"/>
      <c r="G16" s="65"/>
      <c r="H16" s="65"/>
      <c r="I16" s="78"/>
      <c r="J16" s="57"/>
      <c r="K16" s="60"/>
      <c r="L16" s="1"/>
      <c r="M16" s="1"/>
      <c r="N16" s="1"/>
      <c r="O16" s="1"/>
    </row>
    <row r="17" spans="1:15" x14ac:dyDescent="0.35">
      <c r="A17" s="65"/>
      <c r="B17" s="71"/>
      <c r="C17" s="71"/>
      <c r="D17" s="71"/>
      <c r="E17" s="71"/>
      <c r="F17" s="71"/>
      <c r="G17" s="65"/>
      <c r="H17" s="65"/>
      <c r="I17" s="78"/>
      <c r="J17" s="58"/>
      <c r="K17" s="61"/>
      <c r="L17" s="1"/>
      <c r="M17" s="1"/>
      <c r="N17" s="1"/>
      <c r="O17" s="1"/>
    </row>
    <row r="18" spans="1:15" ht="65" customHeight="1" x14ac:dyDescent="0.35">
      <c r="A18" s="2">
        <v>3</v>
      </c>
      <c r="B18" s="75" t="s">
        <v>65</v>
      </c>
      <c r="C18" s="76"/>
      <c r="D18" s="76"/>
      <c r="E18" s="76"/>
      <c r="F18" s="77"/>
      <c r="G18" s="2" t="s">
        <v>10</v>
      </c>
      <c r="H18" s="65">
        <v>1</v>
      </c>
      <c r="I18" s="78"/>
      <c r="J18" s="35"/>
      <c r="K18" s="16">
        <f>J18*H18</f>
        <v>0</v>
      </c>
      <c r="L18" s="1"/>
      <c r="M18" s="1"/>
      <c r="N18" s="1"/>
      <c r="O18" s="1"/>
    </row>
    <row r="19" spans="1:15" ht="51.5" customHeight="1" x14ac:dyDescent="0.35">
      <c r="A19" s="2">
        <v>4</v>
      </c>
      <c r="B19" s="71" t="s">
        <v>66</v>
      </c>
      <c r="C19" s="71"/>
      <c r="D19" s="71"/>
      <c r="E19" s="71"/>
      <c r="F19" s="71"/>
      <c r="G19" s="2" t="s">
        <v>9</v>
      </c>
      <c r="H19" s="65">
        <v>1</v>
      </c>
      <c r="I19" s="78"/>
      <c r="J19" s="36"/>
      <c r="K19" s="18">
        <f>J19*H19</f>
        <v>0</v>
      </c>
      <c r="L19" s="102"/>
      <c r="M19" s="103"/>
      <c r="N19" s="103"/>
      <c r="O19" s="1"/>
    </row>
    <row r="20" spans="1:15" ht="14.4" customHeight="1" x14ac:dyDescent="0.35">
      <c r="A20" s="65">
        <v>5</v>
      </c>
      <c r="B20" s="84" t="s">
        <v>52</v>
      </c>
      <c r="C20" s="85"/>
      <c r="D20" s="85"/>
      <c r="E20" s="85"/>
      <c r="F20" s="86"/>
      <c r="G20" s="65" t="s">
        <v>10</v>
      </c>
      <c r="H20" s="66">
        <v>1</v>
      </c>
      <c r="I20" s="46"/>
      <c r="J20" s="50"/>
      <c r="K20" s="62">
        <f>J20*H20</f>
        <v>0</v>
      </c>
      <c r="L20" s="1"/>
      <c r="M20" s="1"/>
      <c r="N20" s="1"/>
      <c r="O20" s="1"/>
    </row>
    <row r="21" spans="1:15" ht="6" customHeight="1" x14ac:dyDescent="0.35">
      <c r="A21" s="65"/>
      <c r="B21" s="87"/>
      <c r="C21" s="88"/>
      <c r="D21" s="88"/>
      <c r="E21" s="88"/>
      <c r="F21" s="89"/>
      <c r="G21" s="65"/>
      <c r="H21" s="66"/>
      <c r="I21" s="46"/>
      <c r="J21" s="54"/>
      <c r="K21" s="63"/>
    </row>
    <row r="22" spans="1:15" ht="13.5" customHeight="1" x14ac:dyDescent="0.35">
      <c r="A22" s="65"/>
      <c r="B22" s="90"/>
      <c r="C22" s="91"/>
      <c r="D22" s="91"/>
      <c r="E22" s="91"/>
      <c r="F22" s="92"/>
      <c r="G22" s="65"/>
      <c r="H22" s="66"/>
      <c r="I22" s="46"/>
      <c r="J22" s="51"/>
      <c r="K22" s="64"/>
    </row>
    <row r="23" spans="1:15" ht="20" customHeight="1" x14ac:dyDescent="0.35">
      <c r="A23" s="2">
        <v>6</v>
      </c>
      <c r="B23" s="80" t="s">
        <v>51</v>
      </c>
      <c r="C23" s="81"/>
      <c r="D23" s="81"/>
      <c r="E23" s="81"/>
      <c r="F23" s="82"/>
      <c r="G23" s="2" t="s">
        <v>11</v>
      </c>
      <c r="H23" s="46">
        <v>120</v>
      </c>
      <c r="I23" s="47"/>
      <c r="J23" s="37"/>
      <c r="K23" s="21">
        <f>H23*J23</f>
        <v>0</v>
      </c>
    </row>
    <row r="24" spans="1:15" x14ac:dyDescent="0.35">
      <c r="A24" s="65">
        <v>7</v>
      </c>
      <c r="B24" s="71" t="s">
        <v>48</v>
      </c>
      <c r="C24" s="71"/>
      <c r="D24" s="71"/>
      <c r="E24" s="71"/>
      <c r="F24" s="71"/>
      <c r="G24" s="66" t="s">
        <v>9</v>
      </c>
      <c r="H24" s="66">
        <v>1</v>
      </c>
      <c r="I24" s="46"/>
      <c r="J24" s="50"/>
      <c r="K24" s="52">
        <f>J24*H24</f>
        <v>0</v>
      </c>
    </row>
    <row r="25" spans="1:15" ht="11" customHeight="1" x14ac:dyDescent="0.35">
      <c r="A25" s="65"/>
      <c r="B25" s="71"/>
      <c r="C25" s="71"/>
      <c r="D25" s="71"/>
      <c r="E25" s="71"/>
      <c r="F25" s="71"/>
      <c r="G25" s="66"/>
      <c r="H25" s="66"/>
      <c r="I25" s="46"/>
      <c r="J25" s="54"/>
      <c r="K25" s="55"/>
    </row>
    <row r="26" spans="1:15" ht="3.65" customHeight="1" x14ac:dyDescent="0.35">
      <c r="A26" s="65"/>
      <c r="B26" s="71"/>
      <c r="C26" s="71"/>
      <c r="D26" s="71"/>
      <c r="E26" s="71"/>
      <c r="F26" s="71"/>
      <c r="G26" s="66"/>
      <c r="H26" s="66"/>
      <c r="I26" s="46"/>
      <c r="J26" s="51"/>
      <c r="K26" s="53"/>
    </row>
    <row r="27" spans="1:15" x14ac:dyDescent="0.35">
      <c r="A27" s="65">
        <v>8</v>
      </c>
      <c r="B27" s="71" t="s">
        <v>70</v>
      </c>
      <c r="C27" s="71"/>
      <c r="D27" s="71"/>
      <c r="E27" s="71"/>
      <c r="F27" s="71"/>
      <c r="G27" s="66" t="s">
        <v>11</v>
      </c>
      <c r="H27" s="66">
        <v>4000</v>
      </c>
      <c r="I27" s="46"/>
      <c r="J27" s="50"/>
      <c r="K27" s="52">
        <f>J27*H27</f>
        <v>0</v>
      </c>
    </row>
    <row r="28" spans="1:15" ht="7.5" customHeight="1" x14ac:dyDescent="0.35">
      <c r="A28" s="65"/>
      <c r="B28" s="71"/>
      <c r="C28" s="71"/>
      <c r="D28" s="71"/>
      <c r="E28" s="71"/>
      <c r="F28" s="71"/>
      <c r="G28" s="66"/>
      <c r="H28" s="66"/>
      <c r="I28" s="46"/>
      <c r="J28" s="51"/>
      <c r="K28" s="53"/>
    </row>
    <row r="29" spans="1:15" ht="20" customHeight="1" x14ac:dyDescent="0.35">
      <c r="A29" s="2">
        <v>9</v>
      </c>
      <c r="B29" s="79" t="s">
        <v>33</v>
      </c>
      <c r="C29" s="79"/>
      <c r="D29" s="79"/>
      <c r="E29" s="79"/>
      <c r="F29" s="79"/>
      <c r="G29" s="14" t="s">
        <v>9</v>
      </c>
      <c r="H29" s="66">
        <v>150</v>
      </c>
      <c r="I29" s="46"/>
      <c r="J29" s="36"/>
      <c r="K29" s="18">
        <f t="shared" ref="K29:K30" si="0">J29*H29</f>
        <v>0</v>
      </c>
    </row>
    <row r="30" spans="1:15" ht="20" customHeight="1" x14ac:dyDescent="0.35">
      <c r="A30" s="2">
        <v>10</v>
      </c>
      <c r="B30" s="79" t="s">
        <v>34</v>
      </c>
      <c r="C30" s="79"/>
      <c r="D30" s="79"/>
      <c r="E30" s="79"/>
      <c r="F30" s="79"/>
      <c r="G30" s="14" t="s">
        <v>9</v>
      </c>
      <c r="H30" s="66">
        <v>150</v>
      </c>
      <c r="I30" s="46"/>
      <c r="J30" s="36"/>
      <c r="K30" s="18">
        <f t="shared" si="0"/>
        <v>0</v>
      </c>
    </row>
    <row r="31" spans="1:15" x14ac:dyDescent="0.35">
      <c r="A31" s="65">
        <v>11</v>
      </c>
      <c r="B31" s="71" t="s">
        <v>35</v>
      </c>
      <c r="C31" s="71"/>
      <c r="D31" s="71"/>
      <c r="E31" s="71"/>
      <c r="F31" s="71"/>
      <c r="G31" s="66" t="s">
        <v>11</v>
      </c>
      <c r="H31" s="66">
        <v>2000</v>
      </c>
      <c r="I31" s="46"/>
      <c r="J31" s="50"/>
      <c r="K31" s="52">
        <f>J31*H31</f>
        <v>0</v>
      </c>
    </row>
    <row r="32" spans="1:15" ht="6" customHeight="1" x14ac:dyDescent="0.35">
      <c r="A32" s="65"/>
      <c r="B32" s="71"/>
      <c r="C32" s="71"/>
      <c r="D32" s="71"/>
      <c r="E32" s="71"/>
      <c r="F32" s="71"/>
      <c r="G32" s="66"/>
      <c r="H32" s="66"/>
      <c r="I32" s="46"/>
      <c r="J32" s="51"/>
      <c r="K32" s="53"/>
    </row>
    <row r="33" spans="1:11" x14ac:dyDescent="0.35">
      <c r="A33" s="65">
        <v>12</v>
      </c>
      <c r="B33" s="71" t="s">
        <v>53</v>
      </c>
      <c r="C33" s="71"/>
      <c r="D33" s="71"/>
      <c r="E33" s="71"/>
      <c r="F33" s="71"/>
      <c r="G33" s="66" t="s">
        <v>10</v>
      </c>
      <c r="H33" s="66">
        <v>1</v>
      </c>
      <c r="I33" s="46"/>
      <c r="J33" s="50"/>
      <c r="K33" s="52">
        <f>J33*H33</f>
        <v>0</v>
      </c>
    </row>
    <row r="34" spans="1:11" ht="10.5" customHeight="1" x14ac:dyDescent="0.35">
      <c r="A34" s="65"/>
      <c r="B34" s="71"/>
      <c r="C34" s="71"/>
      <c r="D34" s="71"/>
      <c r="E34" s="71"/>
      <c r="F34" s="71"/>
      <c r="G34" s="66"/>
      <c r="H34" s="66"/>
      <c r="I34" s="46"/>
      <c r="J34" s="54"/>
      <c r="K34" s="55"/>
    </row>
    <row r="35" spans="1:11" ht="6" customHeight="1" x14ac:dyDescent="0.35">
      <c r="A35" s="65"/>
      <c r="B35" s="71"/>
      <c r="C35" s="71"/>
      <c r="D35" s="71"/>
      <c r="E35" s="71"/>
      <c r="F35" s="71"/>
      <c r="G35" s="66"/>
      <c r="H35" s="66"/>
      <c r="I35" s="46"/>
      <c r="J35" s="54"/>
      <c r="K35" s="55"/>
    </row>
    <row r="36" spans="1:11" ht="9.65" customHeight="1" x14ac:dyDescent="0.35">
      <c r="A36" s="65"/>
      <c r="B36" s="71"/>
      <c r="C36" s="71"/>
      <c r="D36" s="71"/>
      <c r="E36" s="71"/>
      <c r="F36" s="71"/>
      <c r="G36" s="66"/>
      <c r="H36" s="66"/>
      <c r="I36" s="46"/>
      <c r="J36" s="54"/>
      <c r="K36" s="55"/>
    </row>
    <row r="37" spans="1:11" ht="7.25" customHeight="1" x14ac:dyDescent="0.35">
      <c r="A37" s="65"/>
      <c r="B37" s="71"/>
      <c r="C37" s="71"/>
      <c r="D37" s="71"/>
      <c r="E37" s="71"/>
      <c r="F37" s="71"/>
      <c r="G37" s="66"/>
      <c r="H37" s="66"/>
      <c r="I37" s="46"/>
      <c r="J37" s="54"/>
      <c r="K37" s="55"/>
    </row>
    <row r="38" spans="1:11" hidden="1" x14ac:dyDescent="0.35">
      <c r="A38" s="65"/>
      <c r="B38" s="71"/>
      <c r="C38" s="71"/>
      <c r="D38" s="71"/>
      <c r="E38" s="71"/>
      <c r="F38" s="71"/>
      <c r="G38" s="66"/>
      <c r="H38" s="66"/>
      <c r="I38" s="46"/>
      <c r="J38" s="54"/>
      <c r="K38" s="55"/>
    </row>
    <row r="39" spans="1:11" hidden="1" x14ac:dyDescent="0.35">
      <c r="A39" s="65"/>
      <c r="B39" s="71"/>
      <c r="C39" s="71"/>
      <c r="D39" s="71"/>
      <c r="E39" s="71"/>
      <c r="F39" s="71"/>
      <c r="G39" s="66"/>
      <c r="H39" s="66"/>
      <c r="I39" s="46"/>
      <c r="J39" s="51"/>
      <c r="K39" s="53"/>
    </row>
    <row r="40" spans="1:11" ht="19.5" customHeight="1" x14ac:dyDescent="0.35">
      <c r="A40" s="2">
        <v>13</v>
      </c>
      <c r="B40" s="75" t="s">
        <v>54</v>
      </c>
      <c r="C40" s="76"/>
      <c r="D40" s="76"/>
      <c r="E40" s="76"/>
      <c r="F40" s="77"/>
      <c r="G40" s="14" t="s">
        <v>9</v>
      </c>
      <c r="H40" s="46">
        <v>1</v>
      </c>
      <c r="I40" s="47"/>
      <c r="J40" s="36"/>
      <c r="K40" s="17">
        <f>H40*J40</f>
        <v>0</v>
      </c>
    </row>
    <row r="41" spans="1:11" ht="15.5" customHeight="1" x14ac:dyDescent="0.35">
      <c r="A41" s="65">
        <v>14</v>
      </c>
      <c r="B41" s="71" t="s">
        <v>12</v>
      </c>
      <c r="C41" s="71"/>
      <c r="D41" s="71"/>
      <c r="E41" s="71"/>
      <c r="F41" s="71"/>
      <c r="G41" s="66" t="s">
        <v>10</v>
      </c>
      <c r="H41" s="66">
        <v>2</v>
      </c>
      <c r="I41" s="46"/>
      <c r="J41" s="50"/>
      <c r="K41" s="52">
        <f>J41*H41</f>
        <v>0</v>
      </c>
    </row>
    <row r="42" spans="1:11" ht="2.5" customHeight="1" x14ac:dyDescent="0.35">
      <c r="A42" s="65"/>
      <c r="B42" s="71"/>
      <c r="C42" s="71"/>
      <c r="D42" s="71"/>
      <c r="E42" s="71"/>
      <c r="F42" s="71"/>
      <c r="G42" s="66"/>
      <c r="H42" s="66"/>
      <c r="I42" s="46"/>
      <c r="J42" s="51"/>
      <c r="K42" s="53"/>
    </row>
    <row r="43" spans="1:11" ht="19" customHeight="1" x14ac:dyDescent="0.35">
      <c r="A43" s="2">
        <v>15</v>
      </c>
      <c r="B43" s="43" t="s">
        <v>41</v>
      </c>
      <c r="C43" s="44"/>
      <c r="D43" s="44"/>
      <c r="E43" s="44"/>
      <c r="F43" s="45"/>
      <c r="G43" s="14" t="s">
        <v>11</v>
      </c>
      <c r="H43" s="66">
        <v>250</v>
      </c>
      <c r="I43" s="46"/>
      <c r="J43" s="36"/>
      <c r="K43" s="18">
        <f t="shared" ref="K43:K52" si="1">J43*H43</f>
        <v>0</v>
      </c>
    </row>
    <row r="44" spans="1:11" ht="19" customHeight="1" x14ac:dyDescent="0.35">
      <c r="A44" s="2">
        <v>16</v>
      </c>
      <c r="B44" s="43" t="s">
        <v>39</v>
      </c>
      <c r="C44" s="44"/>
      <c r="D44" s="44"/>
      <c r="E44" s="44"/>
      <c r="F44" s="45"/>
      <c r="G44" s="14" t="s">
        <v>11</v>
      </c>
      <c r="H44" s="66">
        <v>100</v>
      </c>
      <c r="I44" s="46"/>
      <c r="J44" s="36"/>
      <c r="K44" s="18">
        <f t="shared" si="1"/>
        <v>0</v>
      </c>
    </row>
    <row r="45" spans="1:11" ht="19" customHeight="1" x14ac:dyDescent="0.35">
      <c r="A45" s="2">
        <v>17</v>
      </c>
      <c r="B45" s="79" t="s">
        <v>40</v>
      </c>
      <c r="C45" s="79"/>
      <c r="D45" s="79"/>
      <c r="E45" s="79"/>
      <c r="F45" s="79"/>
      <c r="G45" s="14" t="s">
        <v>11</v>
      </c>
      <c r="H45" s="66">
        <v>350</v>
      </c>
      <c r="I45" s="46"/>
      <c r="J45" s="36"/>
      <c r="K45" s="18">
        <f t="shared" si="1"/>
        <v>0</v>
      </c>
    </row>
    <row r="46" spans="1:11" ht="19" customHeight="1" x14ac:dyDescent="0.35">
      <c r="A46" s="2">
        <v>18</v>
      </c>
      <c r="B46" s="79" t="s">
        <v>42</v>
      </c>
      <c r="C46" s="79"/>
      <c r="D46" s="79"/>
      <c r="E46" s="79"/>
      <c r="F46" s="79"/>
      <c r="G46" s="14" t="s">
        <v>11</v>
      </c>
      <c r="H46" s="66">
        <v>500</v>
      </c>
      <c r="I46" s="46"/>
      <c r="J46" s="36"/>
      <c r="K46" s="18">
        <f t="shared" si="1"/>
        <v>0</v>
      </c>
    </row>
    <row r="47" spans="1:11" ht="19" customHeight="1" x14ac:dyDescent="0.35">
      <c r="A47" s="2">
        <v>19</v>
      </c>
      <c r="B47" s="79" t="s">
        <v>13</v>
      </c>
      <c r="C47" s="79"/>
      <c r="D47" s="79"/>
      <c r="E47" s="79"/>
      <c r="F47" s="79"/>
      <c r="G47" s="14" t="s">
        <v>11</v>
      </c>
      <c r="H47" s="66">
        <v>350</v>
      </c>
      <c r="I47" s="46"/>
      <c r="J47" s="36"/>
      <c r="K47" s="18">
        <f t="shared" si="1"/>
        <v>0</v>
      </c>
    </row>
    <row r="48" spans="1:11" ht="19" customHeight="1" x14ac:dyDescent="0.35">
      <c r="A48" s="2">
        <v>20</v>
      </c>
      <c r="B48" s="79" t="s">
        <v>55</v>
      </c>
      <c r="C48" s="79"/>
      <c r="D48" s="79"/>
      <c r="E48" s="79"/>
      <c r="F48" s="79"/>
      <c r="G48" s="14" t="s">
        <v>11</v>
      </c>
      <c r="H48" s="46">
        <v>300</v>
      </c>
      <c r="I48" s="47"/>
      <c r="J48" s="36"/>
      <c r="K48" s="18">
        <f t="shared" ref="K48" si="2">J48*H48</f>
        <v>0</v>
      </c>
    </row>
    <row r="49" spans="1:11" ht="19" customHeight="1" x14ac:dyDescent="0.35">
      <c r="A49" s="2">
        <v>21</v>
      </c>
      <c r="B49" s="79" t="s">
        <v>58</v>
      </c>
      <c r="C49" s="79"/>
      <c r="D49" s="79"/>
      <c r="E49" s="79"/>
      <c r="F49" s="79"/>
      <c r="G49" s="14" t="s">
        <v>11</v>
      </c>
      <c r="H49" s="46">
        <v>1500</v>
      </c>
      <c r="I49" s="47"/>
      <c r="J49" s="36"/>
      <c r="K49" s="18">
        <f t="shared" si="1"/>
        <v>0</v>
      </c>
    </row>
    <row r="50" spans="1:11" ht="19" customHeight="1" x14ac:dyDescent="0.35">
      <c r="A50" s="2">
        <v>22</v>
      </c>
      <c r="B50" s="43" t="s">
        <v>59</v>
      </c>
      <c r="C50" s="44"/>
      <c r="D50" s="44"/>
      <c r="E50" s="44"/>
      <c r="F50" s="45"/>
      <c r="G50" s="14" t="s">
        <v>11</v>
      </c>
      <c r="H50" s="46">
        <v>1000</v>
      </c>
      <c r="I50" s="47"/>
      <c r="J50" s="36"/>
      <c r="K50" s="18">
        <f t="shared" si="1"/>
        <v>0</v>
      </c>
    </row>
    <row r="51" spans="1:11" ht="19" customHeight="1" x14ac:dyDescent="0.35">
      <c r="A51" s="2">
        <v>23</v>
      </c>
      <c r="B51" s="79" t="s">
        <v>50</v>
      </c>
      <c r="C51" s="79"/>
      <c r="D51" s="79"/>
      <c r="E51" s="79"/>
      <c r="F51" s="79"/>
      <c r="G51" s="14" t="s">
        <v>11</v>
      </c>
      <c r="H51" s="46">
        <v>1000</v>
      </c>
      <c r="I51" s="47"/>
      <c r="J51" s="36"/>
      <c r="K51" s="18">
        <f t="shared" si="1"/>
        <v>0</v>
      </c>
    </row>
    <row r="52" spans="1:11" ht="19" customHeight="1" x14ac:dyDescent="0.35">
      <c r="A52" s="2">
        <v>24</v>
      </c>
      <c r="B52" s="79" t="s">
        <v>14</v>
      </c>
      <c r="C52" s="79"/>
      <c r="D52" s="79"/>
      <c r="E52" s="79"/>
      <c r="F52" s="79"/>
      <c r="G52" s="14" t="s">
        <v>10</v>
      </c>
      <c r="H52" s="66">
        <v>1</v>
      </c>
      <c r="I52" s="46"/>
      <c r="J52" s="36"/>
      <c r="K52" s="18">
        <f t="shared" si="1"/>
        <v>0</v>
      </c>
    </row>
    <row r="53" spans="1:11" ht="15.5" customHeight="1" x14ac:dyDescent="0.35">
      <c r="A53" s="65">
        <v>25</v>
      </c>
      <c r="B53" s="71" t="s">
        <v>49</v>
      </c>
      <c r="C53" s="71"/>
      <c r="D53" s="71"/>
      <c r="E53" s="71"/>
      <c r="F53" s="71"/>
      <c r="G53" s="66" t="s">
        <v>9</v>
      </c>
      <c r="H53" s="66">
        <v>3</v>
      </c>
      <c r="I53" s="46"/>
      <c r="J53" s="50"/>
      <c r="K53" s="52">
        <f>J53*H53</f>
        <v>0</v>
      </c>
    </row>
    <row r="54" spans="1:11" ht="3.5" customHeight="1" x14ac:dyDescent="0.35">
      <c r="A54" s="65"/>
      <c r="B54" s="71"/>
      <c r="C54" s="71"/>
      <c r="D54" s="71"/>
      <c r="E54" s="71"/>
      <c r="F54" s="71"/>
      <c r="G54" s="66"/>
      <c r="H54" s="66"/>
      <c r="I54" s="46"/>
      <c r="J54" s="51"/>
      <c r="K54" s="53"/>
    </row>
    <row r="55" spans="1:11" ht="15.5" customHeight="1" x14ac:dyDescent="0.35">
      <c r="A55" s="65">
        <v>26</v>
      </c>
      <c r="B55" s="71" t="s">
        <v>15</v>
      </c>
      <c r="C55" s="71"/>
      <c r="D55" s="71"/>
      <c r="E55" s="71"/>
      <c r="F55" s="71"/>
      <c r="G55" s="66" t="s">
        <v>10</v>
      </c>
      <c r="H55" s="66">
        <v>1</v>
      </c>
      <c r="I55" s="46"/>
      <c r="J55" s="50"/>
      <c r="K55" s="52">
        <f>J55*H55</f>
        <v>0</v>
      </c>
    </row>
    <row r="56" spans="1:11" ht="3.5" customHeight="1" x14ac:dyDescent="0.35">
      <c r="A56" s="65"/>
      <c r="B56" s="71"/>
      <c r="C56" s="71"/>
      <c r="D56" s="71"/>
      <c r="E56" s="71"/>
      <c r="F56" s="71"/>
      <c r="G56" s="66"/>
      <c r="H56" s="66"/>
      <c r="I56" s="46"/>
      <c r="J56" s="51"/>
      <c r="K56" s="53"/>
    </row>
    <row r="57" spans="1:11" ht="15.5" customHeight="1" x14ac:dyDescent="0.35">
      <c r="A57" s="65">
        <v>27</v>
      </c>
      <c r="B57" s="71" t="s">
        <v>37</v>
      </c>
      <c r="C57" s="71"/>
      <c r="D57" s="71"/>
      <c r="E57" s="71"/>
      <c r="F57" s="71"/>
      <c r="G57" s="66" t="s">
        <v>10</v>
      </c>
      <c r="H57" s="66">
        <v>1</v>
      </c>
      <c r="I57" s="46"/>
      <c r="J57" s="50"/>
      <c r="K57" s="52">
        <f>J57*H57</f>
        <v>0</v>
      </c>
    </row>
    <row r="58" spans="1:11" ht="8" customHeight="1" x14ac:dyDescent="0.35">
      <c r="A58" s="65"/>
      <c r="B58" s="71"/>
      <c r="C58" s="71"/>
      <c r="D58" s="71"/>
      <c r="E58" s="71"/>
      <c r="F58" s="71"/>
      <c r="G58" s="66"/>
      <c r="H58" s="66"/>
      <c r="I58" s="46"/>
      <c r="J58" s="54"/>
      <c r="K58" s="55"/>
    </row>
    <row r="59" spans="1:11" ht="8" customHeight="1" x14ac:dyDescent="0.35">
      <c r="A59" s="65"/>
      <c r="B59" s="71"/>
      <c r="C59" s="71"/>
      <c r="D59" s="71"/>
      <c r="E59" s="71"/>
      <c r="F59" s="71"/>
      <c r="G59" s="66"/>
      <c r="H59" s="66"/>
      <c r="I59" s="46"/>
      <c r="J59" s="51"/>
      <c r="K59" s="53"/>
    </row>
    <row r="60" spans="1:11" ht="15.5" customHeight="1" x14ac:dyDescent="0.35">
      <c r="A60" s="65">
        <v>28</v>
      </c>
      <c r="B60" s="71" t="s">
        <v>56</v>
      </c>
      <c r="C60" s="71"/>
      <c r="D60" s="71"/>
      <c r="E60" s="71"/>
      <c r="F60" s="71"/>
      <c r="G60" s="66" t="s">
        <v>10</v>
      </c>
      <c r="H60" s="66">
        <v>1</v>
      </c>
      <c r="I60" s="46"/>
      <c r="J60" s="50"/>
      <c r="K60" s="52">
        <f>J60*H60</f>
        <v>0</v>
      </c>
    </row>
    <row r="61" spans="1:11" ht="8" customHeight="1" x14ac:dyDescent="0.35">
      <c r="A61" s="65"/>
      <c r="B61" s="71"/>
      <c r="C61" s="71"/>
      <c r="D61" s="71"/>
      <c r="E61" s="71"/>
      <c r="F61" s="71"/>
      <c r="G61" s="66"/>
      <c r="H61" s="66"/>
      <c r="I61" s="46"/>
      <c r="J61" s="54"/>
      <c r="K61" s="55"/>
    </row>
    <row r="62" spans="1:11" ht="8" customHeight="1" x14ac:dyDescent="0.35">
      <c r="A62" s="65"/>
      <c r="B62" s="71"/>
      <c r="C62" s="71"/>
      <c r="D62" s="71"/>
      <c r="E62" s="71"/>
      <c r="F62" s="71"/>
      <c r="G62" s="66"/>
      <c r="H62" s="66"/>
      <c r="I62" s="46"/>
      <c r="J62" s="51"/>
      <c r="K62" s="53"/>
    </row>
    <row r="63" spans="1:11" ht="17.5" customHeight="1" x14ac:dyDescent="0.35">
      <c r="A63" s="2">
        <v>29</v>
      </c>
      <c r="B63" s="71" t="s">
        <v>43</v>
      </c>
      <c r="C63" s="71"/>
      <c r="D63" s="71"/>
      <c r="E63" s="71"/>
      <c r="F63" s="71"/>
      <c r="G63" s="14" t="s">
        <v>9</v>
      </c>
      <c r="H63" s="66">
        <v>1</v>
      </c>
      <c r="I63" s="46"/>
      <c r="J63" s="36"/>
      <c r="K63" s="17">
        <f>J63*H63</f>
        <v>0</v>
      </c>
    </row>
    <row r="64" spans="1:11" ht="15.5" customHeight="1" x14ac:dyDescent="0.35">
      <c r="A64" s="65">
        <v>30</v>
      </c>
      <c r="B64" s="79" t="s">
        <v>16</v>
      </c>
      <c r="C64" s="79"/>
      <c r="D64" s="79"/>
      <c r="E64" s="79"/>
      <c r="F64" s="79"/>
      <c r="G64" s="66" t="s">
        <v>10</v>
      </c>
      <c r="H64" s="66">
        <v>1</v>
      </c>
      <c r="I64" s="46"/>
      <c r="J64" s="50"/>
      <c r="K64" s="52">
        <f>J64*H64</f>
        <v>0</v>
      </c>
    </row>
    <row r="65" spans="1:11" ht="3.5" customHeight="1" x14ac:dyDescent="0.35">
      <c r="A65" s="65"/>
      <c r="B65" s="79"/>
      <c r="C65" s="79"/>
      <c r="D65" s="79"/>
      <c r="E65" s="79"/>
      <c r="F65" s="79"/>
      <c r="G65" s="66"/>
      <c r="H65" s="66"/>
      <c r="I65" s="46"/>
      <c r="J65" s="51"/>
      <c r="K65" s="53"/>
    </row>
    <row r="66" spans="1:11" ht="17.5" customHeight="1" x14ac:dyDescent="0.35">
      <c r="A66" s="2">
        <v>31</v>
      </c>
      <c r="B66" s="79" t="s">
        <v>17</v>
      </c>
      <c r="C66" s="79"/>
      <c r="D66" s="79"/>
      <c r="E66" s="79"/>
      <c r="F66" s="79"/>
      <c r="G66" s="14" t="s">
        <v>11</v>
      </c>
      <c r="H66" s="66">
        <v>500</v>
      </c>
      <c r="I66" s="46"/>
      <c r="J66" s="36"/>
      <c r="K66" s="18">
        <f t="shared" ref="K66:K68" si="3">J66*H66</f>
        <v>0</v>
      </c>
    </row>
    <row r="67" spans="1:11" ht="17.5" customHeight="1" x14ac:dyDescent="0.35">
      <c r="A67" s="2">
        <v>32</v>
      </c>
      <c r="B67" s="79" t="s">
        <v>18</v>
      </c>
      <c r="C67" s="79"/>
      <c r="D67" s="79"/>
      <c r="E67" s="79"/>
      <c r="F67" s="79"/>
      <c r="G67" s="14" t="s">
        <v>9</v>
      </c>
      <c r="H67" s="66">
        <v>2</v>
      </c>
      <c r="I67" s="46"/>
      <c r="J67" s="36"/>
      <c r="K67" s="18">
        <f t="shared" si="3"/>
        <v>0</v>
      </c>
    </row>
    <row r="68" spans="1:11" ht="17.5" customHeight="1" x14ac:dyDescent="0.35">
      <c r="A68" s="2">
        <v>33</v>
      </c>
      <c r="B68" s="79" t="s">
        <v>19</v>
      </c>
      <c r="C68" s="79"/>
      <c r="D68" s="79"/>
      <c r="E68" s="79"/>
      <c r="F68" s="79"/>
      <c r="G68" s="14" t="s">
        <v>9</v>
      </c>
      <c r="H68" s="66">
        <v>50</v>
      </c>
      <c r="I68" s="46"/>
      <c r="J68" s="36"/>
      <c r="K68" s="18">
        <f t="shared" si="3"/>
        <v>0</v>
      </c>
    </row>
    <row r="69" spans="1:11" ht="15.5" customHeight="1" x14ac:dyDescent="0.35">
      <c r="A69" s="65">
        <v>34</v>
      </c>
      <c r="B69" s="71" t="s">
        <v>44</v>
      </c>
      <c r="C69" s="71"/>
      <c r="D69" s="71"/>
      <c r="E69" s="71"/>
      <c r="F69" s="71"/>
      <c r="G69" s="66" t="s">
        <v>9</v>
      </c>
      <c r="H69" s="66">
        <v>600</v>
      </c>
      <c r="I69" s="46"/>
      <c r="J69" s="50"/>
      <c r="K69" s="52">
        <f>J69*H69</f>
        <v>0</v>
      </c>
    </row>
    <row r="70" spans="1:11" ht="3.5" customHeight="1" x14ac:dyDescent="0.35">
      <c r="A70" s="65"/>
      <c r="B70" s="71"/>
      <c r="C70" s="71"/>
      <c r="D70" s="71"/>
      <c r="E70" s="71"/>
      <c r="F70" s="71"/>
      <c r="G70" s="66"/>
      <c r="H70" s="66"/>
      <c r="I70" s="46"/>
      <c r="J70" s="51"/>
      <c r="K70" s="53"/>
    </row>
    <row r="71" spans="1:11" ht="17.5" customHeight="1" x14ac:dyDescent="0.35">
      <c r="A71" s="2">
        <v>35</v>
      </c>
      <c r="B71" s="79" t="s">
        <v>20</v>
      </c>
      <c r="C71" s="79"/>
      <c r="D71" s="79"/>
      <c r="E71" s="79"/>
      <c r="F71" s="79"/>
      <c r="G71" s="14" t="s">
        <v>10</v>
      </c>
      <c r="H71" s="66">
        <v>1</v>
      </c>
      <c r="I71" s="46"/>
      <c r="J71" s="36"/>
      <c r="K71" s="18">
        <f t="shared" ref="K71:K77" si="4">J71*H71</f>
        <v>0</v>
      </c>
    </row>
    <row r="72" spans="1:11" ht="17.5" customHeight="1" x14ac:dyDescent="0.35">
      <c r="A72" s="2">
        <v>36</v>
      </c>
      <c r="B72" s="79" t="s">
        <v>21</v>
      </c>
      <c r="C72" s="79"/>
      <c r="D72" s="79"/>
      <c r="E72" s="79"/>
      <c r="F72" s="79"/>
      <c r="G72" s="14" t="s">
        <v>10</v>
      </c>
      <c r="H72" s="66">
        <v>1</v>
      </c>
      <c r="I72" s="46"/>
      <c r="J72" s="36"/>
      <c r="K72" s="18">
        <f t="shared" si="4"/>
        <v>0</v>
      </c>
    </row>
    <row r="73" spans="1:11" ht="17.5" customHeight="1" x14ac:dyDescent="0.35">
      <c r="A73" s="2">
        <v>37</v>
      </c>
      <c r="B73" s="79" t="s">
        <v>22</v>
      </c>
      <c r="C73" s="79"/>
      <c r="D73" s="79"/>
      <c r="E73" s="79"/>
      <c r="F73" s="79"/>
      <c r="G73" s="14" t="s">
        <v>10</v>
      </c>
      <c r="H73" s="66">
        <v>1</v>
      </c>
      <c r="I73" s="46"/>
      <c r="J73" s="36"/>
      <c r="K73" s="18">
        <f t="shared" si="4"/>
        <v>0</v>
      </c>
    </row>
    <row r="74" spans="1:11" ht="17.5" customHeight="1" x14ac:dyDescent="0.35">
      <c r="A74" s="2">
        <v>38</v>
      </c>
      <c r="B74" s="79" t="s">
        <v>23</v>
      </c>
      <c r="C74" s="79"/>
      <c r="D74" s="79"/>
      <c r="E74" s="79"/>
      <c r="F74" s="79"/>
      <c r="G74" s="14" t="s">
        <v>9</v>
      </c>
      <c r="H74" s="66">
        <v>1</v>
      </c>
      <c r="I74" s="46"/>
      <c r="J74" s="36"/>
      <c r="K74" s="18">
        <f t="shared" si="4"/>
        <v>0</v>
      </c>
    </row>
    <row r="75" spans="1:11" ht="17.5" customHeight="1" x14ac:dyDescent="0.35">
      <c r="A75" s="2">
        <v>39</v>
      </c>
      <c r="B75" s="79" t="s">
        <v>24</v>
      </c>
      <c r="C75" s="79"/>
      <c r="D75" s="79"/>
      <c r="E75" s="79"/>
      <c r="F75" s="79"/>
      <c r="G75" s="14" t="s">
        <v>9</v>
      </c>
      <c r="H75" s="66">
        <v>1</v>
      </c>
      <c r="I75" s="46"/>
      <c r="J75" s="36"/>
      <c r="K75" s="18">
        <f t="shared" si="4"/>
        <v>0</v>
      </c>
    </row>
    <row r="76" spans="1:11" ht="17.5" customHeight="1" x14ac:dyDescent="0.35">
      <c r="A76" s="2">
        <v>40</v>
      </c>
      <c r="B76" s="79" t="s">
        <v>25</v>
      </c>
      <c r="C76" s="79"/>
      <c r="D76" s="79"/>
      <c r="E76" s="79"/>
      <c r="F76" s="79"/>
      <c r="G76" s="14" t="s">
        <v>10</v>
      </c>
      <c r="H76" s="66">
        <v>1</v>
      </c>
      <c r="I76" s="46"/>
      <c r="J76" s="36"/>
      <c r="K76" s="18">
        <f t="shared" si="4"/>
        <v>0</v>
      </c>
    </row>
    <row r="77" spans="1:11" ht="17.5" customHeight="1" x14ac:dyDescent="0.35">
      <c r="A77" s="2">
        <v>41</v>
      </c>
      <c r="B77" s="79" t="s">
        <v>26</v>
      </c>
      <c r="C77" s="79"/>
      <c r="D77" s="79"/>
      <c r="E77" s="79"/>
      <c r="F77" s="79"/>
      <c r="G77" s="14" t="s">
        <v>10</v>
      </c>
      <c r="H77" s="66">
        <v>1</v>
      </c>
      <c r="I77" s="46"/>
      <c r="J77" s="36"/>
      <c r="K77" s="18">
        <f t="shared" si="4"/>
        <v>0</v>
      </c>
    </row>
    <row r="78" spans="1:11" ht="15.5" customHeight="1" x14ac:dyDescent="0.35">
      <c r="A78" s="94">
        <v>42</v>
      </c>
      <c r="B78" s="71" t="s">
        <v>27</v>
      </c>
      <c r="C78" s="71"/>
      <c r="D78" s="71"/>
      <c r="E78" s="71"/>
      <c r="F78" s="71"/>
      <c r="G78" s="96" t="s">
        <v>10</v>
      </c>
      <c r="H78" s="66">
        <v>1</v>
      </c>
      <c r="I78" s="46"/>
      <c r="J78" s="50"/>
      <c r="K78" s="52">
        <f>J78*H78</f>
        <v>0</v>
      </c>
    </row>
    <row r="79" spans="1:11" ht="3.5" customHeight="1" x14ac:dyDescent="0.35">
      <c r="A79" s="101"/>
      <c r="B79" s="71"/>
      <c r="C79" s="71"/>
      <c r="D79" s="71"/>
      <c r="E79" s="71"/>
      <c r="F79" s="71"/>
      <c r="G79" s="97"/>
      <c r="H79" s="66"/>
      <c r="I79" s="46"/>
      <c r="J79" s="51"/>
      <c r="K79" s="53"/>
    </row>
    <row r="80" spans="1:11" ht="17.5" customHeight="1" x14ac:dyDescent="0.35">
      <c r="A80" s="105">
        <v>43</v>
      </c>
      <c r="B80" s="106" t="s">
        <v>28</v>
      </c>
      <c r="C80" s="106"/>
      <c r="D80" s="106"/>
      <c r="E80" s="106"/>
      <c r="F80" s="106"/>
      <c r="G80" s="105" t="s">
        <v>10</v>
      </c>
      <c r="H80" s="107">
        <v>1</v>
      </c>
      <c r="I80" s="108"/>
      <c r="J80" s="110"/>
      <c r="K80" s="109">
        <f>J80*H80</f>
        <v>0</v>
      </c>
    </row>
    <row r="81" spans="1:11" ht="15.5" customHeight="1" x14ac:dyDescent="0.35">
      <c r="A81" s="94">
        <v>44</v>
      </c>
      <c r="B81" s="71" t="s">
        <v>57</v>
      </c>
      <c r="C81" s="71"/>
      <c r="D81" s="71"/>
      <c r="E81" s="71"/>
      <c r="F81" s="71"/>
      <c r="G81" s="96" t="s">
        <v>10</v>
      </c>
      <c r="H81" s="66">
        <v>1</v>
      </c>
      <c r="I81" s="46"/>
      <c r="J81" s="50"/>
      <c r="K81" s="52">
        <f>J81*H81</f>
        <v>0</v>
      </c>
    </row>
    <row r="82" spans="1:11" ht="3.5" customHeight="1" x14ac:dyDescent="0.35">
      <c r="A82" s="101"/>
      <c r="B82" s="71"/>
      <c r="C82" s="71"/>
      <c r="D82" s="71"/>
      <c r="E82" s="71"/>
      <c r="F82" s="71"/>
      <c r="G82" s="97"/>
      <c r="H82" s="66"/>
      <c r="I82" s="46"/>
      <c r="J82" s="51"/>
      <c r="K82" s="53"/>
    </row>
    <row r="83" spans="1:11" ht="15.5" customHeight="1" x14ac:dyDescent="0.35">
      <c r="A83" s="94">
        <v>45</v>
      </c>
      <c r="B83" s="71" t="s">
        <v>46</v>
      </c>
      <c r="C83" s="71"/>
      <c r="D83" s="71"/>
      <c r="E83" s="71"/>
      <c r="F83" s="71"/>
      <c r="G83" s="96" t="s">
        <v>10</v>
      </c>
      <c r="H83" s="66">
        <v>1</v>
      </c>
      <c r="I83" s="46"/>
      <c r="J83" s="50"/>
      <c r="K83" s="52">
        <f>J83*H83</f>
        <v>0</v>
      </c>
    </row>
    <row r="84" spans="1:11" ht="3.5" customHeight="1" x14ac:dyDescent="0.35">
      <c r="A84" s="101"/>
      <c r="B84" s="71"/>
      <c r="C84" s="71"/>
      <c r="D84" s="71"/>
      <c r="E84" s="71"/>
      <c r="F84" s="71"/>
      <c r="G84" s="97"/>
      <c r="H84" s="66"/>
      <c r="I84" s="46"/>
      <c r="J84" s="51"/>
      <c r="K84" s="53"/>
    </row>
    <row r="85" spans="1:11" ht="17.5" customHeight="1" x14ac:dyDescent="0.35">
      <c r="A85" s="2">
        <v>46</v>
      </c>
      <c r="B85" s="75" t="s">
        <v>45</v>
      </c>
      <c r="C85" s="76"/>
      <c r="D85" s="76"/>
      <c r="E85" s="76"/>
      <c r="F85" s="77"/>
      <c r="G85" s="14" t="s">
        <v>9</v>
      </c>
      <c r="H85" s="46">
        <v>8</v>
      </c>
      <c r="I85" s="47"/>
      <c r="J85" s="38"/>
      <c r="K85" s="20">
        <f>H85*J85</f>
        <v>0</v>
      </c>
    </row>
    <row r="86" spans="1:11" ht="17.5" customHeight="1" x14ac:dyDescent="0.35">
      <c r="A86" s="2">
        <v>47</v>
      </c>
      <c r="B86" s="75" t="s">
        <v>36</v>
      </c>
      <c r="C86" s="76"/>
      <c r="D86" s="76"/>
      <c r="E86" s="76"/>
      <c r="F86" s="77"/>
      <c r="G86" s="14" t="s">
        <v>9</v>
      </c>
      <c r="H86" s="46">
        <v>1</v>
      </c>
      <c r="I86" s="47"/>
      <c r="J86" s="38"/>
      <c r="K86" s="19">
        <f>J86*H86</f>
        <v>0</v>
      </c>
    </row>
    <row r="87" spans="1:11" ht="17.5" customHeight="1" x14ac:dyDescent="0.35">
      <c r="A87" s="2">
        <v>48</v>
      </c>
      <c r="B87" s="80" t="s">
        <v>38</v>
      </c>
      <c r="C87" s="81"/>
      <c r="D87" s="81"/>
      <c r="E87" s="81"/>
      <c r="F87" s="82"/>
      <c r="G87" s="2" t="s">
        <v>10</v>
      </c>
      <c r="H87" s="78">
        <v>1</v>
      </c>
      <c r="I87" s="99"/>
      <c r="J87" s="39"/>
      <c r="K87" s="15">
        <f>J87*H87</f>
        <v>0</v>
      </c>
    </row>
    <row r="88" spans="1:11" ht="17.5" customHeight="1" x14ac:dyDescent="0.35">
      <c r="A88" s="7">
        <v>49</v>
      </c>
      <c r="B88" s="93" t="s">
        <v>29</v>
      </c>
      <c r="C88" s="93"/>
      <c r="D88" s="93"/>
      <c r="E88" s="93"/>
      <c r="F88" s="93"/>
      <c r="G88" s="7" t="s">
        <v>9</v>
      </c>
      <c r="H88" s="94">
        <v>8</v>
      </c>
      <c r="I88" s="95"/>
      <c r="J88" s="40"/>
      <c r="K88" s="22">
        <f>J88*H88</f>
        <v>0</v>
      </c>
    </row>
    <row r="89" spans="1:11" x14ac:dyDescent="0.35">
      <c r="A89" s="78"/>
      <c r="B89" s="100"/>
      <c r="C89" s="100"/>
      <c r="D89" s="100"/>
      <c r="E89" s="100"/>
      <c r="F89" s="100"/>
      <c r="G89" s="100"/>
      <c r="H89" s="100"/>
      <c r="I89" s="100"/>
      <c r="J89" s="100"/>
      <c r="K89" s="99"/>
    </row>
    <row r="90" spans="1:11" ht="5.4" customHeight="1" x14ac:dyDescent="0.35">
      <c r="A90" s="98" t="s">
        <v>30</v>
      </c>
      <c r="B90" s="98"/>
      <c r="C90" s="98"/>
      <c r="D90" s="98"/>
      <c r="E90" s="98"/>
      <c r="F90" s="98"/>
      <c r="G90" s="98"/>
      <c r="H90" s="98"/>
      <c r="I90" s="98"/>
      <c r="J90" s="98"/>
      <c r="K90" s="49">
        <f>SUM(K11:K88)</f>
        <v>0</v>
      </c>
    </row>
    <row r="91" spans="1:11" ht="9" customHeight="1" x14ac:dyDescent="0.3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49"/>
    </row>
    <row r="92" spans="1:11" ht="14.4" hidden="1" customHeight="1" x14ac:dyDescent="0.3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49"/>
    </row>
    <row r="93" spans="1:11" ht="7.25" customHeight="1" x14ac:dyDescent="0.35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49"/>
    </row>
    <row r="94" spans="1:11" ht="21.65" customHeight="1" x14ac:dyDescent="0.35">
      <c r="A94" s="98" t="s">
        <v>31</v>
      </c>
      <c r="B94" s="98"/>
      <c r="C94" s="98"/>
      <c r="D94" s="98"/>
      <c r="E94" s="98"/>
      <c r="F94" s="98"/>
      <c r="G94" s="98"/>
      <c r="H94" s="98"/>
      <c r="I94" s="98"/>
      <c r="J94" s="98"/>
      <c r="K94" s="10">
        <f>K90*0.21</f>
        <v>0</v>
      </c>
    </row>
    <row r="95" spans="1:11" ht="21.65" customHeight="1" x14ac:dyDescent="0.35">
      <c r="A95" s="98" t="s">
        <v>32</v>
      </c>
      <c r="B95" s="98"/>
      <c r="C95" s="98"/>
      <c r="D95" s="98"/>
      <c r="E95" s="98"/>
      <c r="F95" s="98"/>
      <c r="G95" s="98"/>
      <c r="H95" s="98"/>
      <c r="I95" s="98"/>
      <c r="J95" s="98"/>
      <c r="K95" s="10">
        <f>K90+K94</f>
        <v>0</v>
      </c>
    </row>
    <row r="97" spans="10:10" x14ac:dyDescent="0.35">
      <c r="J97" s="13"/>
    </row>
  </sheetData>
  <sheetProtection password="A247" sheet="1" objects="1" scenarios="1"/>
  <mergeCells count="181">
    <mergeCell ref="L19:N19"/>
    <mergeCell ref="C4:F4"/>
    <mergeCell ref="B48:F48"/>
    <mergeCell ref="H48:I48"/>
    <mergeCell ref="B49:F49"/>
    <mergeCell ref="H49:I49"/>
    <mergeCell ref="B51:F51"/>
    <mergeCell ref="H51:I51"/>
    <mergeCell ref="B85:F85"/>
    <mergeCell ref="H85:I85"/>
    <mergeCell ref="B80:F80"/>
    <mergeCell ref="B81:F82"/>
    <mergeCell ref="G81:G82"/>
    <mergeCell ref="G78:G79"/>
    <mergeCell ref="G69:G70"/>
    <mergeCell ref="B52:F52"/>
    <mergeCell ref="H43:I43"/>
    <mergeCell ref="H46:I46"/>
    <mergeCell ref="H47:I47"/>
    <mergeCell ref="H52:I52"/>
    <mergeCell ref="B46:F46"/>
    <mergeCell ref="B47:F47"/>
    <mergeCell ref="B44:F44"/>
    <mergeCell ref="B45:F45"/>
    <mergeCell ref="H66:I66"/>
    <mergeCell ref="H67:I67"/>
    <mergeCell ref="H44:I44"/>
    <mergeCell ref="B86:F86"/>
    <mergeCell ref="H86:I86"/>
    <mergeCell ref="A90:J93"/>
    <mergeCell ref="A94:J94"/>
    <mergeCell ref="A95:J95"/>
    <mergeCell ref="B87:F87"/>
    <mergeCell ref="H87:I87"/>
    <mergeCell ref="A89:K89"/>
    <mergeCell ref="A81:A82"/>
    <mergeCell ref="A78:A79"/>
    <mergeCell ref="A83:A84"/>
    <mergeCell ref="A69:A70"/>
    <mergeCell ref="H68:I68"/>
    <mergeCell ref="H69:I70"/>
    <mergeCell ref="B71:F71"/>
    <mergeCell ref="H71:I71"/>
    <mergeCell ref="B66:F66"/>
    <mergeCell ref="B67:F67"/>
    <mergeCell ref="B68:F68"/>
    <mergeCell ref="B69:F70"/>
    <mergeCell ref="A60:A62"/>
    <mergeCell ref="B88:F88"/>
    <mergeCell ref="H83:I84"/>
    <mergeCell ref="H88:I88"/>
    <mergeCell ref="H80:I80"/>
    <mergeCell ref="H81:I82"/>
    <mergeCell ref="H78:I79"/>
    <mergeCell ref="B83:F84"/>
    <mergeCell ref="G83:G84"/>
    <mergeCell ref="H72:I72"/>
    <mergeCell ref="H73:I73"/>
    <mergeCell ref="H74:I74"/>
    <mergeCell ref="H75:I75"/>
    <mergeCell ref="H76:I76"/>
    <mergeCell ref="H77:I77"/>
    <mergeCell ref="B78:F79"/>
    <mergeCell ref="B72:F72"/>
    <mergeCell ref="B73:F73"/>
    <mergeCell ref="B74:F74"/>
    <mergeCell ref="B75:F75"/>
    <mergeCell ref="B76:F76"/>
    <mergeCell ref="B77:F77"/>
    <mergeCell ref="H60:I62"/>
    <mergeCell ref="A64:A65"/>
    <mergeCell ref="B64:F65"/>
    <mergeCell ref="G64:G65"/>
    <mergeCell ref="H64:I65"/>
    <mergeCell ref="B55:F56"/>
    <mergeCell ref="A55:A56"/>
    <mergeCell ref="G55:G56"/>
    <mergeCell ref="H55:I56"/>
    <mergeCell ref="B57:F59"/>
    <mergeCell ref="G57:G59"/>
    <mergeCell ref="A57:A59"/>
    <mergeCell ref="H57:I59"/>
    <mergeCell ref="B63:F63"/>
    <mergeCell ref="H63:I63"/>
    <mergeCell ref="B60:F62"/>
    <mergeCell ref="G60:G62"/>
    <mergeCell ref="H19:I19"/>
    <mergeCell ref="H45:I45"/>
    <mergeCell ref="G41:G42"/>
    <mergeCell ref="H41:I42"/>
    <mergeCell ref="B43:F43"/>
    <mergeCell ref="B31:F32"/>
    <mergeCell ref="G31:G32"/>
    <mergeCell ref="H31:I32"/>
    <mergeCell ref="B33:F39"/>
    <mergeCell ref="G33:G39"/>
    <mergeCell ref="H33:I39"/>
    <mergeCell ref="B41:F42"/>
    <mergeCell ref="B40:F40"/>
    <mergeCell ref="H40:I40"/>
    <mergeCell ref="A6:B6"/>
    <mergeCell ref="A7:B7"/>
    <mergeCell ref="C7:I7"/>
    <mergeCell ref="C6:I6"/>
    <mergeCell ref="B53:F54"/>
    <mergeCell ref="B10:F10"/>
    <mergeCell ref="H10:I10"/>
    <mergeCell ref="A31:A32"/>
    <mergeCell ref="A33:A39"/>
    <mergeCell ref="B18:F18"/>
    <mergeCell ref="H18:I18"/>
    <mergeCell ref="G11:G12"/>
    <mergeCell ref="H11:I12"/>
    <mergeCell ref="B13:F17"/>
    <mergeCell ref="B24:F26"/>
    <mergeCell ref="A13:A17"/>
    <mergeCell ref="A24:A26"/>
    <mergeCell ref="A41:A42"/>
    <mergeCell ref="B29:F29"/>
    <mergeCell ref="B23:F23"/>
    <mergeCell ref="H23:I23"/>
    <mergeCell ref="B30:F30"/>
    <mergeCell ref="H29:I29"/>
    <mergeCell ref="H30:I30"/>
    <mergeCell ref="J11:J12"/>
    <mergeCell ref="K11:K12"/>
    <mergeCell ref="J20:J22"/>
    <mergeCell ref="K20:K22"/>
    <mergeCell ref="J24:J26"/>
    <mergeCell ref="K24:K26"/>
    <mergeCell ref="A53:A54"/>
    <mergeCell ref="H53:I54"/>
    <mergeCell ref="G53:G54"/>
    <mergeCell ref="B11:F12"/>
    <mergeCell ref="B27:F28"/>
    <mergeCell ref="A27:A28"/>
    <mergeCell ref="A11:A12"/>
    <mergeCell ref="B20:F22"/>
    <mergeCell ref="A20:A22"/>
    <mergeCell ref="G13:G17"/>
    <mergeCell ref="G24:G26"/>
    <mergeCell ref="H13:I17"/>
    <mergeCell ref="H24:I26"/>
    <mergeCell ref="G27:G28"/>
    <mergeCell ref="H27:I28"/>
    <mergeCell ref="G20:G22"/>
    <mergeCell ref="H20:I22"/>
    <mergeCell ref="B19:F19"/>
    <mergeCell ref="K27:K28"/>
    <mergeCell ref="J33:J39"/>
    <mergeCell ref="K33:K39"/>
    <mergeCell ref="J31:J32"/>
    <mergeCell ref="K31:K32"/>
    <mergeCell ref="J41:J42"/>
    <mergeCell ref="K41:K42"/>
    <mergeCell ref="J13:J17"/>
    <mergeCell ref="K13:K17"/>
    <mergeCell ref="E1:K1"/>
    <mergeCell ref="B50:F50"/>
    <mergeCell ref="H50:I50"/>
    <mergeCell ref="A2:K3"/>
    <mergeCell ref="K90:K93"/>
    <mergeCell ref="J69:J70"/>
    <mergeCell ref="K69:K70"/>
    <mergeCell ref="J78:J79"/>
    <mergeCell ref="K78:K79"/>
    <mergeCell ref="J81:J82"/>
    <mergeCell ref="K81:K82"/>
    <mergeCell ref="J83:J84"/>
    <mergeCell ref="K83:K84"/>
    <mergeCell ref="J53:J54"/>
    <mergeCell ref="K53:K54"/>
    <mergeCell ref="J55:J56"/>
    <mergeCell ref="K55:K56"/>
    <mergeCell ref="J57:J59"/>
    <mergeCell ref="K57:K59"/>
    <mergeCell ref="J60:J62"/>
    <mergeCell ref="K60:K62"/>
    <mergeCell ref="J64:J65"/>
    <mergeCell ref="K64:K65"/>
    <mergeCell ref="J27:J28"/>
  </mergeCells>
  <printOptions horizontalCentered="1" verticalCentered="1"/>
  <pageMargins left="0" right="0" top="0.19685039370078741" bottom="0.19685039370078741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2023-06-09T10:59:39Z</cp:lastPrinted>
  <dcterms:created xsi:type="dcterms:W3CDTF">2022-11-03T08:27:38Z</dcterms:created>
  <dcterms:modified xsi:type="dcterms:W3CDTF">2023-08-18T07:44:58Z</dcterms:modified>
</cp:coreProperties>
</file>