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19420" windowHeight="1102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L19" i="1" l="1"/>
  <c r="L62" i="1"/>
  <c r="L60" i="1"/>
  <c r="L58" i="1"/>
  <c r="L57" i="1"/>
  <c r="L55" i="1"/>
  <c r="L54" i="1"/>
  <c r="L53" i="1"/>
  <c r="L52" i="1"/>
  <c r="L51" i="1"/>
  <c r="L50" i="1"/>
  <c r="L49" i="1"/>
  <c r="L48" i="1"/>
  <c r="L46" i="1"/>
  <c r="L45" i="1"/>
  <c r="L44" i="1"/>
  <c r="L43" i="1"/>
  <c r="L42" i="1"/>
  <c r="L41" i="1"/>
  <c r="L40" i="1"/>
  <c r="L39" i="1"/>
  <c r="L38" i="1"/>
  <c r="L37" i="1"/>
  <c r="L35" i="1"/>
  <c r="L28" i="1"/>
  <c r="L25" i="1"/>
  <c r="L24" i="1"/>
  <c r="L22" i="1"/>
  <c r="L18" i="1"/>
  <c r="L13" i="1"/>
  <c r="L11" i="1"/>
  <c r="L64" i="1" l="1"/>
  <c r="L65" i="1" s="1"/>
  <c r="L66" i="1" s="1"/>
</calcChain>
</file>

<file path=xl/sharedStrings.xml><?xml version="1.0" encoding="utf-8"?>
<sst xmlns="http://schemas.openxmlformats.org/spreadsheetml/2006/main" count="83" uniqueCount="54">
  <si>
    <t>Položkový rozpočet</t>
  </si>
  <si>
    <t>Zakázka:</t>
  </si>
  <si>
    <t>Stavba:</t>
  </si>
  <si>
    <t>Místo realizace:</t>
  </si>
  <si>
    <t>Žižkova 360, 339 01 Klatovy</t>
  </si>
  <si>
    <t>materiál</t>
  </si>
  <si>
    <t>jedn</t>
  </si>
  <si>
    <t>výměra</t>
  </si>
  <si>
    <t>jedn. cena</t>
  </si>
  <si>
    <t>ks</t>
  </si>
  <si>
    <t>Nosná nerezová hliníková konstrukce pro 70ks FVE panelů, Hliník, Sklon 15°, směr jih,  certifikovaný výrobce</t>
  </si>
  <si>
    <t>kpl.</t>
  </si>
  <si>
    <t>Stejnosměrná kabeláž, solární, odolná UV, Průřez 1x6 mm2</t>
  </si>
  <si>
    <t>m</t>
  </si>
  <si>
    <t>Stejnosměrná konektor MC-4 (+)</t>
  </si>
  <si>
    <t>Stejnosměrná konektor MC-4 (-)</t>
  </si>
  <si>
    <t>Chránička kabelová, pro vnější prostředí, odolná UV vč. Uchycení</t>
  </si>
  <si>
    <t>Rozvaděč AC - jištění měniče, příprava pro HDO a řízení FVE</t>
  </si>
  <si>
    <t>Síťová ochrana, zapojení a konfigurace, protokol o nastavení</t>
  </si>
  <si>
    <t>CYKY-J 5x16 mm2</t>
  </si>
  <si>
    <t>CYKY-J 3x1,5 mm2</t>
  </si>
  <si>
    <t>CYKY-J 5x4 mm2</t>
  </si>
  <si>
    <t>CYA 16</t>
  </si>
  <si>
    <t>FTP cat. 6e 4x2x0,5mm2</t>
  </si>
  <si>
    <t>Kompletní zhotovení uzemnění a propojení hromosvodovou soustavou</t>
  </si>
  <si>
    <t>Datový kabel Cat 5e.</t>
  </si>
  <si>
    <t>Datový switch 12 portový 100 Mbps</t>
  </si>
  <si>
    <t>Datová koncovka RJ-45</t>
  </si>
  <si>
    <t>Kabelová trasa, žlab drátený vč. montáže a příslušenství</t>
  </si>
  <si>
    <t>Montáž konstrukce pro FVE panely</t>
  </si>
  <si>
    <t>Montáž kabelů</t>
  </si>
  <si>
    <t>Doprava materiálu na střechu objektu</t>
  </si>
  <si>
    <t>Montáž FVE panelů</t>
  </si>
  <si>
    <t>Montáž a oživení měničů</t>
  </si>
  <si>
    <t>Funkční zkouška a testovací provoz</t>
  </si>
  <si>
    <t>Revize</t>
  </si>
  <si>
    <t>První paralelní připojení elektrárny vč. Dokumentace a koordinace s ČEZ Distribuce</t>
  </si>
  <si>
    <t>Zajištění licence ERU</t>
  </si>
  <si>
    <t>Projektová dokumentace skutečného provedení</t>
  </si>
  <si>
    <t>Stavební práce, vrtání prostupů, zazdívání prostupů, bybílení, začištění</t>
  </si>
  <si>
    <t>Požární ucpávky</t>
  </si>
  <si>
    <t>Celková cena bez DPH</t>
  </si>
  <si>
    <t>DPH</t>
  </si>
  <si>
    <t>Celková cena s DPH</t>
  </si>
  <si>
    <t>Fotovoltaická elektrárna o celk. výkonu 29.4 kWp vč. akumulace min. 26 kWh</t>
  </si>
  <si>
    <t>Zadavatel/Objednatel:</t>
  </si>
  <si>
    <t>město Klatovy</t>
  </si>
  <si>
    <t>Instalace FVE - Masarykova ZŠ Klatovy - školní jídelna</t>
  </si>
  <si>
    <t>Bateriový úložný systém o kapacitě min. 26 kWh, nabíjecí a vybíjecí proud 25A, využitelná kapacita 0-95%, provozní teplota nabíjení: 0°-&gt;+50°C a pro vybíjení -20°C-&gt;+50°C, požadovaná kompatibilita s bateriovým střídačem, lithiové, garance min. 60% nominální kapacity po 10 letech provozu nebo dosažení min. 2400 x nominální energie, IEC 63056, IEC 62619, IEC 62620 + propojka mezi bateriemi</t>
  </si>
  <si>
    <t>Fotovoltaický monokrystalický panel 420Wp, účinnost min. 19%, záruka min. 10 let na výrobek, min. 20 let na minimálně 80% původního výkonu, IEC 61215, IEC 61730</t>
  </si>
  <si>
    <t>Síťový střídač napětí, výkon 30 kVA, min. 3 MPP trackery, zavěšený, IP65, integrovaný DC odpojovač, monitorování zem. spojení i sítě, integrovaná ochrana přepětí DC, zkratu AC, galvanicky izolováno, Modbus, integr. řízení systému, WLAN, RS485,  záruka min. 10 let, účinost min. 97%, IEC 61727, IEC 62116, IEC 60068-2, IEC 62109-1/2, EN 50438</t>
  </si>
  <si>
    <t>Příloha č. 2 Zadávací dokumentace</t>
  </si>
  <si>
    <t>Pozn.: Účastník zadávacího řízení vyplní jednotkové ceny do buňek podbarvených žlutou barvou. Jakékoli jiné zásahy do textace dokumentu jsou zakázány.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</si>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</sst>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 vertical="center" indent="1"/>
    </xf>
    <xf numFmtId="0" fontId="5" fillId="0" borderId="0" xfId="0" applyFont="1" applyProtection="1"/>
    <xf numFmtId="0" fontId="6" fillId="0" borderId="0" xfId="0" applyFont="1" applyAlignment="1" applyProtection="1">
      <alignment horizontal="left" vertical="center" indent="1"/>
    </xf>
    <xf numFmtId="0" fontId="7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right" vertical="center" indent="1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vertical="center"/>
    </xf>
    <xf numFmtId="0" fontId="4" fillId="2" borderId="0" xfId="0" applyFont="1" applyFill="1" applyProtection="1"/>
    <xf numFmtId="0" fontId="0" fillId="2" borderId="0" xfId="0" applyFill="1" applyProtection="1"/>
    <xf numFmtId="0" fontId="4" fillId="2" borderId="0" xfId="0" applyFont="1" applyFill="1" applyAlignment="1" applyProtection="1">
      <alignment horizontal="left" vertical="center" indent="1"/>
    </xf>
    <xf numFmtId="0" fontId="0" fillId="2" borderId="0" xfId="0" applyFill="1" applyAlignment="1" applyProtection="1">
      <alignment horizontal="right" vertical="center" indent="1"/>
    </xf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vertical="top" wrapText="1"/>
    </xf>
    <xf numFmtId="0" fontId="8" fillId="0" borderId="0" xfId="0" applyFont="1" applyAlignment="1" applyProtection="1">
      <alignment horizontal="right"/>
    </xf>
    <xf numFmtId="0" fontId="0" fillId="0" borderId="1" xfId="0" applyBorder="1" applyAlignment="1" applyProtection="1">
      <alignment vertical="top" wrapText="1"/>
    </xf>
    <xf numFmtId="0" fontId="0" fillId="0" borderId="1" xfId="0" applyBorder="1" applyAlignment="1" applyProtection="1">
      <alignment vertical="top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/>
    </xf>
    <xf numFmtId="0" fontId="0" fillId="0" borderId="2" xfId="0" applyBorder="1" applyAlignment="1" applyProtection="1">
      <alignment vertical="top"/>
    </xf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7" xfId="0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top" wrapText="1"/>
    </xf>
    <xf numFmtId="0" fontId="5" fillId="0" borderId="3" xfId="0" applyFont="1" applyBorder="1" applyAlignment="1" applyProtection="1">
      <alignment vertical="top" wrapText="1"/>
    </xf>
    <xf numFmtId="0" fontId="5" fillId="0" borderId="4" xfId="0" applyFont="1" applyBorder="1" applyAlignment="1" applyProtection="1">
      <alignment vertical="top" wrapText="1"/>
    </xf>
    <xf numFmtId="0" fontId="0" fillId="0" borderId="2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center" wrapText="1"/>
    </xf>
    <xf numFmtId="0" fontId="0" fillId="0" borderId="8" xfId="0" applyBorder="1" applyAlignment="1" applyProtection="1">
      <alignment vertical="top" wrapText="1"/>
    </xf>
    <xf numFmtId="0" fontId="0" fillId="0" borderId="9" xfId="0" applyBorder="1" applyAlignment="1" applyProtection="1">
      <alignment vertical="top" wrapText="1"/>
    </xf>
    <xf numFmtId="0" fontId="0" fillId="0" borderId="10" xfId="0" applyBorder="1" applyAlignment="1" applyProtection="1">
      <alignment vertical="top" wrapText="1"/>
    </xf>
    <xf numFmtId="0" fontId="0" fillId="0" borderId="11" xfId="0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  <xf numFmtId="0" fontId="0" fillId="0" borderId="13" xfId="0" applyBorder="1" applyAlignment="1" applyProtection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topLeftCell="A8" zoomScaleNormal="100" workbookViewId="0">
      <selection activeCell="L13" sqref="L13:M17"/>
    </sheetView>
  </sheetViews>
  <sheetFormatPr defaultRowHeight="14.5" x14ac:dyDescent="0.35"/>
  <cols>
    <col min="1" max="1" width="6.6328125" style="1" customWidth="1"/>
    <col min="2" max="2" width="8.7265625" style="1"/>
    <col min="3" max="3" width="10.90625" style="1" customWidth="1"/>
    <col min="4" max="4" width="8.7265625" style="1"/>
    <col min="5" max="5" width="8.90625" style="1" customWidth="1"/>
    <col min="6" max="6" width="12.6328125" style="1" customWidth="1"/>
    <col min="7" max="7" width="8.7265625" style="1"/>
    <col min="8" max="8" width="8.90625" style="1" customWidth="1"/>
    <col min="9" max="9" width="8.7265625" style="1"/>
    <col min="10" max="10" width="12.08984375" style="1" customWidth="1"/>
    <col min="11" max="11" width="8.7265625" style="1"/>
    <col min="12" max="12" width="12.36328125" style="1" customWidth="1"/>
    <col min="13" max="16384" width="8.7265625" style="1"/>
  </cols>
  <sheetData>
    <row r="1" spans="1:15" x14ac:dyDescent="0.35">
      <c r="C1" s="2"/>
      <c r="D1" s="2"/>
      <c r="E1" s="2"/>
      <c r="F1" s="21" t="s">
        <v>51</v>
      </c>
      <c r="G1" s="21"/>
      <c r="H1" s="21"/>
      <c r="I1" s="21"/>
      <c r="J1" s="21"/>
      <c r="K1" s="21"/>
      <c r="L1" s="21"/>
      <c r="M1" s="21"/>
    </row>
    <row r="2" spans="1:15" x14ac:dyDescent="0.35"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5" x14ac:dyDescent="0.3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5" ht="23.5" x14ac:dyDescent="0.35">
      <c r="B4" s="3" t="s">
        <v>1</v>
      </c>
      <c r="C4" s="4"/>
      <c r="D4" s="5" t="s">
        <v>47</v>
      </c>
      <c r="E4" s="4"/>
      <c r="F4" s="4"/>
      <c r="G4" s="4"/>
      <c r="H4" s="6"/>
      <c r="I4" s="6"/>
      <c r="J4" s="3"/>
      <c r="K4" s="7"/>
      <c r="L4" s="7"/>
    </row>
    <row r="5" spans="1:15" ht="23.5" x14ac:dyDescent="0.35">
      <c r="B5" s="8" t="s">
        <v>45</v>
      </c>
      <c r="C5" s="9"/>
      <c r="D5" s="5" t="s">
        <v>46</v>
      </c>
      <c r="E5" s="5"/>
      <c r="F5" s="4"/>
      <c r="G5" s="4"/>
      <c r="H5" s="6"/>
      <c r="I5" s="6"/>
      <c r="J5" s="3"/>
      <c r="K5" s="7"/>
      <c r="L5" s="7"/>
    </row>
    <row r="6" spans="1:15" x14ac:dyDescent="0.35">
      <c r="B6" s="60" t="s">
        <v>2</v>
      </c>
      <c r="C6" s="60"/>
      <c r="D6" s="5" t="s">
        <v>44</v>
      </c>
      <c r="E6" s="10"/>
      <c r="F6" s="10"/>
      <c r="G6" s="10"/>
      <c r="H6" s="10"/>
      <c r="I6" s="10"/>
      <c r="J6" s="10"/>
      <c r="K6" s="11"/>
      <c r="L6" s="7"/>
    </row>
    <row r="7" spans="1:15" x14ac:dyDescent="0.35">
      <c r="B7" s="60" t="s">
        <v>3</v>
      </c>
      <c r="C7" s="60"/>
      <c r="D7" s="61" t="s">
        <v>4</v>
      </c>
      <c r="E7" s="61"/>
      <c r="F7" s="61"/>
      <c r="G7" s="61"/>
      <c r="H7" s="61"/>
      <c r="I7" s="61"/>
      <c r="J7" s="61"/>
      <c r="K7" s="7"/>
      <c r="L7" s="7"/>
    </row>
    <row r="8" spans="1:15" ht="10.5" customHeight="1" x14ac:dyDescent="0.35">
      <c r="C8" s="12"/>
      <c r="D8" s="12"/>
      <c r="E8" s="12"/>
      <c r="F8" s="12"/>
      <c r="G8" s="12"/>
      <c r="H8" s="13"/>
      <c r="I8" s="13"/>
      <c r="K8" s="7"/>
      <c r="L8" s="7"/>
    </row>
    <row r="9" spans="1:15" x14ac:dyDescent="0.35">
      <c r="A9" s="14" t="s">
        <v>52</v>
      </c>
      <c r="B9" s="15"/>
      <c r="C9" s="16"/>
      <c r="D9" s="16"/>
      <c r="E9" s="16"/>
      <c r="F9" s="16"/>
      <c r="G9" s="16"/>
      <c r="H9" s="15"/>
      <c r="I9" s="15"/>
      <c r="J9" s="15"/>
      <c r="K9" s="17"/>
      <c r="L9" s="17"/>
      <c r="M9" s="15"/>
    </row>
    <row r="10" spans="1:15" x14ac:dyDescent="0.35">
      <c r="A10" s="18"/>
      <c r="B10" s="40" t="s">
        <v>5</v>
      </c>
      <c r="C10" s="40"/>
      <c r="D10" s="40"/>
      <c r="E10" s="40"/>
      <c r="F10" s="40"/>
      <c r="G10" s="19" t="s">
        <v>6</v>
      </c>
      <c r="H10" s="40" t="s">
        <v>7</v>
      </c>
      <c r="I10" s="40"/>
      <c r="J10" s="40" t="s">
        <v>8</v>
      </c>
      <c r="K10" s="40"/>
      <c r="L10" s="40" t="s">
        <v>53</v>
      </c>
      <c r="M10" s="40"/>
    </row>
    <row r="11" spans="1:15" ht="14.4" customHeight="1" x14ac:dyDescent="0.35">
      <c r="A11" s="27">
        <v>1</v>
      </c>
      <c r="B11" s="71" t="s">
        <v>49</v>
      </c>
      <c r="C11" s="71"/>
      <c r="D11" s="71"/>
      <c r="E11" s="71"/>
      <c r="F11" s="71"/>
      <c r="G11" s="27" t="s">
        <v>9</v>
      </c>
      <c r="H11" s="27">
        <v>70</v>
      </c>
      <c r="I11" s="27"/>
      <c r="J11" s="24"/>
      <c r="K11" s="24"/>
      <c r="L11" s="25">
        <f>H11*J11</f>
        <v>0</v>
      </c>
      <c r="M11" s="25"/>
    </row>
    <row r="12" spans="1:15" ht="46.25" customHeight="1" x14ac:dyDescent="0.35">
      <c r="A12" s="27"/>
      <c r="B12" s="71"/>
      <c r="C12" s="71"/>
      <c r="D12" s="71"/>
      <c r="E12" s="71"/>
      <c r="F12" s="71"/>
      <c r="G12" s="27"/>
      <c r="H12" s="27"/>
      <c r="I12" s="27"/>
      <c r="J12" s="24"/>
      <c r="K12" s="24"/>
      <c r="L12" s="25"/>
      <c r="M12" s="25"/>
    </row>
    <row r="13" spans="1:15" ht="15" customHeight="1" x14ac:dyDescent="0.35">
      <c r="A13" s="27">
        <v>2</v>
      </c>
      <c r="B13" s="70" t="s">
        <v>50</v>
      </c>
      <c r="C13" s="70"/>
      <c r="D13" s="70"/>
      <c r="E13" s="70"/>
      <c r="F13" s="70"/>
      <c r="G13" s="27" t="s">
        <v>9</v>
      </c>
      <c r="H13" s="27">
        <v>1</v>
      </c>
      <c r="I13" s="27"/>
      <c r="J13" s="24"/>
      <c r="K13" s="24"/>
      <c r="L13" s="25">
        <f>J13*H13</f>
        <v>0</v>
      </c>
      <c r="M13" s="25"/>
    </row>
    <row r="14" spans="1:15" x14ac:dyDescent="0.35">
      <c r="A14" s="27"/>
      <c r="B14" s="70"/>
      <c r="C14" s="70"/>
      <c r="D14" s="70"/>
      <c r="E14" s="70"/>
      <c r="F14" s="70"/>
      <c r="G14" s="27"/>
      <c r="H14" s="27"/>
      <c r="I14" s="27"/>
      <c r="J14" s="24"/>
      <c r="K14" s="24"/>
      <c r="L14" s="25"/>
      <c r="M14" s="25"/>
    </row>
    <row r="15" spans="1:15" x14ac:dyDescent="0.35">
      <c r="A15" s="27"/>
      <c r="B15" s="70"/>
      <c r="C15" s="70"/>
      <c r="D15" s="70"/>
      <c r="E15" s="70"/>
      <c r="F15" s="70"/>
      <c r="G15" s="27"/>
      <c r="H15" s="27"/>
      <c r="I15" s="27"/>
      <c r="J15" s="24"/>
      <c r="K15" s="24"/>
      <c r="L15" s="25"/>
      <c r="M15" s="25"/>
    </row>
    <row r="16" spans="1:15" x14ac:dyDescent="0.35">
      <c r="A16" s="27"/>
      <c r="B16" s="70"/>
      <c r="C16" s="70"/>
      <c r="D16" s="70"/>
      <c r="E16" s="70"/>
      <c r="F16" s="70"/>
      <c r="G16" s="27"/>
      <c r="H16" s="27"/>
      <c r="I16" s="27"/>
      <c r="J16" s="24"/>
      <c r="K16" s="24"/>
      <c r="L16" s="25"/>
      <c r="M16" s="25"/>
      <c r="N16" s="20"/>
      <c r="O16" s="20"/>
    </row>
    <row r="17" spans="1:15" ht="45" customHeight="1" x14ac:dyDescent="0.35">
      <c r="A17" s="27"/>
      <c r="B17" s="70"/>
      <c r="C17" s="70"/>
      <c r="D17" s="70"/>
      <c r="E17" s="70"/>
      <c r="F17" s="70"/>
      <c r="G17" s="27"/>
      <c r="H17" s="27"/>
      <c r="I17" s="27"/>
      <c r="J17" s="24"/>
      <c r="K17" s="24"/>
      <c r="L17" s="25"/>
      <c r="M17" s="25"/>
      <c r="N17" s="20"/>
      <c r="O17" s="20"/>
    </row>
    <row r="18" spans="1:15" ht="120.65" customHeight="1" x14ac:dyDescent="0.35">
      <c r="A18" s="19">
        <v>3</v>
      </c>
      <c r="B18" s="66" t="s">
        <v>48</v>
      </c>
      <c r="C18" s="67"/>
      <c r="D18" s="67"/>
      <c r="E18" s="67"/>
      <c r="F18" s="68"/>
      <c r="G18" s="19" t="s">
        <v>9</v>
      </c>
      <c r="H18" s="69">
        <v>1</v>
      </c>
      <c r="I18" s="42"/>
      <c r="J18" s="49"/>
      <c r="K18" s="50"/>
      <c r="L18" s="41">
        <f>J18*H18</f>
        <v>0</v>
      </c>
      <c r="M18" s="42"/>
      <c r="N18" s="20"/>
      <c r="O18" s="20"/>
    </row>
    <row r="19" spans="1:15" x14ac:dyDescent="0.35">
      <c r="A19" s="27">
        <v>4</v>
      </c>
      <c r="B19" s="22" t="s">
        <v>10</v>
      </c>
      <c r="C19" s="22"/>
      <c r="D19" s="22"/>
      <c r="E19" s="22"/>
      <c r="F19" s="22"/>
      <c r="G19" s="27" t="s">
        <v>11</v>
      </c>
      <c r="H19" s="27">
        <v>1</v>
      </c>
      <c r="I19" s="27"/>
      <c r="J19" s="51"/>
      <c r="K19" s="51"/>
      <c r="L19" s="43">
        <f>H19*J19</f>
        <v>0</v>
      </c>
      <c r="M19" s="43"/>
      <c r="N19" s="20"/>
      <c r="O19" s="20"/>
    </row>
    <row r="20" spans="1:15" x14ac:dyDescent="0.35">
      <c r="A20" s="27"/>
      <c r="B20" s="22"/>
      <c r="C20" s="22"/>
      <c r="D20" s="22"/>
      <c r="E20" s="22"/>
      <c r="F20" s="22"/>
      <c r="G20" s="27"/>
      <c r="H20" s="27"/>
      <c r="I20" s="27"/>
      <c r="J20" s="51"/>
      <c r="K20" s="51"/>
      <c r="L20" s="43"/>
      <c r="M20" s="43"/>
    </row>
    <row r="21" spans="1:15" ht="14.4" customHeight="1" x14ac:dyDescent="0.35">
      <c r="A21" s="27"/>
      <c r="B21" s="22"/>
      <c r="C21" s="22"/>
      <c r="D21" s="22"/>
      <c r="E21" s="22"/>
      <c r="F21" s="22"/>
      <c r="G21" s="27"/>
      <c r="H21" s="27"/>
      <c r="I21" s="27"/>
      <c r="J21" s="51"/>
      <c r="K21" s="51"/>
      <c r="L21" s="43"/>
      <c r="M21" s="43"/>
    </row>
    <row r="22" spans="1:15" x14ac:dyDescent="0.35">
      <c r="A22" s="53">
        <v>5</v>
      </c>
      <c r="B22" s="72" t="s">
        <v>12</v>
      </c>
      <c r="C22" s="73"/>
      <c r="D22" s="73"/>
      <c r="E22" s="73"/>
      <c r="F22" s="74"/>
      <c r="G22" s="27" t="s">
        <v>13</v>
      </c>
      <c r="H22" s="27">
        <v>2500</v>
      </c>
      <c r="I22" s="27"/>
      <c r="J22" s="24"/>
      <c r="K22" s="24"/>
      <c r="L22" s="25">
        <f>H22*J22</f>
        <v>0</v>
      </c>
      <c r="M22" s="25"/>
    </row>
    <row r="23" spans="1:15" x14ac:dyDescent="0.35">
      <c r="A23" s="54"/>
      <c r="B23" s="75"/>
      <c r="C23" s="76"/>
      <c r="D23" s="76"/>
      <c r="E23" s="76"/>
      <c r="F23" s="77"/>
      <c r="G23" s="27"/>
      <c r="H23" s="27"/>
      <c r="I23" s="27"/>
      <c r="J23" s="24"/>
      <c r="K23" s="24"/>
      <c r="L23" s="25"/>
      <c r="M23" s="25"/>
    </row>
    <row r="24" spans="1:15" x14ac:dyDescent="0.35">
      <c r="A24" s="19">
        <v>6</v>
      </c>
      <c r="B24" s="62" t="s">
        <v>14</v>
      </c>
      <c r="C24" s="63"/>
      <c r="D24" s="63"/>
      <c r="E24" s="63"/>
      <c r="F24" s="64"/>
      <c r="G24" s="19" t="s">
        <v>9</v>
      </c>
      <c r="H24" s="27">
        <v>40</v>
      </c>
      <c r="I24" s="27"/>
      <c r="J24" s="49"/>
      <c r="K24" s="50"/>
      <c r="L24" s="41">
        <f>H24*J24</f>
        <v>0</v>
      </c>
      <c r="M24" s="44"/>
    </row>
    <row r="25" spans="1:15" x14ac:dyDescent="0.35">
      <c r="A25" s="19">
        <v>7</v>
      </c>
      <c r="B25" s="23" t="s">
        <v>15</v>
      </c>
      <c r="C25" s="23"/>
      <c r="D25" s="23"/>
      <c r="E25" s="23"/>
      <c r="F25" s="23"/>
      <c r="G25" s="19" t="s">
        <v>9</v>
      </c>
      <c r="H25" s="27">
        <v>40</v>
      </c>
      <c r="I25" s="27"/>
      <c r="J25" s="49"/>
      <c r="K25" s="50"/>
      <c r="L25" s="41">
        <f>H25*J25</f>
        <v>0</v>
      </c>
      <c r="M25" s="44"/>
    </row>
    <row r="26" spans="1:15" x14ac:dyDescent="0.35">
      <c r="A26" s="53">
        <v>8</v>
      </c>
      <c r="B26" s="22" t="s">
        <v>16</v>
      </c>
      <c r="C26" s="22"/>
      <c r="D26" s="22"/>
      <c r="E26" s="22"/>
      <c r="F26" s="22"/>
      <c r="G26" s="27" t="s">
        <v>13</v>
      </c>
      <c r="H26" s="27">
        <v>300</v>
      </c>
      <c r="I26" s="27"/>
      <c r="J26" s="24"/>
      <c r="K26" s="24"/>
      <c r="L26" s="45">
        <f t="shared" ref="L26" si="0">H26*J26</f>
        <v>0</v>
      </c>
      <c r="M26" s="46"/>
    </row>
    <row r="27" spans="1:15" x14ac:dyDescent="0.35">
      <c r="A27" s="54"/>
      <c r="B27" s="22"/>
      <c r="C27" s="22"/>
      <c r="D27" s="22"/>
      <c r="E27" s="22"/>
      <c r="F27" s="22"/>
      <c r="G27" s="27"/>
      <c r="H27" s="27"/>
      <c r="I27" s="27"/>
      <c r="J27" s="24"/>
      <c r="K27" s="24"/>
      <c r="L27" s="47"/>
      <c r="M27" s="48"/>
    </row>
    <row r="28" spans="1:15" x14ac:dyDescent="0.35">
      <c r="A28" s="53">
        <v>9</v>
      </c>
      <c r="B28" s="22" t="s">
        <v>17</v>
      </c>
      <c r="C28" s="22"/>
      <c r="D28" s="22"/>
      <c r="E28" s="22"/>
      <c r="F28" s="22"/>
      <c r="G28" s="27" t="s">
        <v>11</v>
      </c>
      <c r="H28" s="27">
        <v>1</v>
      </c>
      <c r="I28" s="27"/>
      <c r="J28" s="24"/>
      <c r="K28" s="24"/>
      <c r="L28" s="25">
        <f>H28*J28</f>
        <v>0</v>
      </c>
      <c r="M28" s="27"/>
    </row>
    <row r="29" spans="1:15" x14ac:dyDescent="0.35">
      <c r="A29" s="65"/>
      <c r="B29" s="22"/>
      <c r="C29" s="22"/>
      <c r="D29" s="22"/>
      <c r="E29" s="22"/>
      <c r="F29" s="22"/>
      <c r="G29" s="27"/>
      <c r="H29" s="27"/>
      <c r="I29" s="27"/>
      <c r="J29" s="24"/>
      <c r="K29" s="24"/>
      <c r="L29" s="27"/>
      <c r="M29" s="27"/>
    </row>
    <row r="30" spans="1:15" ht="4.25" customHeight="1" x14ac:dyDescent="0.35">
      <c r="A30" s="65"/>
      <c r="B30" s="22"/>
      <c r="C30" s="22"/>
      <c r="D30" s="22"/>
      <c r="E30" s="22"/>
      <c r="F30" s="22"/>
      <c r="G30" s="27"/>
      <c r="H30" s="27"/>
      <c r="I30" s="27"/>
      <c r="J30" s="24"/>
      <c r="K30" s="24"/>
      <c r="L30" s="27"/>
      <c r="M30" s="27"/>
    </row>
    <row r="31" spans="1:15" ht="14.4" hidden="1" x14ac:dyDescent="0.3">
      <c r="A31" s="65"/>
      <c r="B31" s="22"/>
      <c r="C31" s="22"/>
      <c r="D31" s="22"/>
      <c r="E31" s="22"/>
      <c r="F31" s="22"/>
      <c r="G31" s="27"/>
      <c r="H31" s="27"/>
      <c r="I31" s="27"/>
      <c r="J31" s="24"/>
      <c r="K31" s="24"/>
      <c r="L31" s="27"/>
      <c r="M31" s="27"/>
    </row>
    <row r="32" spans="1:15" ht="14.4" hidden="1" x14ac:dyDescent="0.3">
      <c r="A32" s="65"/>
      <c r="B32" s="22"/>
      <c r="C32" s="22"/>
      <c r="D32" s="22"/>
      <c r="E32" s="22"/>
      <c r="F32" s="22"/>
      <c r="G32" s="27"/>
      <c r="H32" s="27"/>
      <c r="I32" s="27"/>
      <c r="J32" s="24"/>
      <c r="K32" s="24"/>
      <c r="L32" s="27"/>
      <c r="M32" s="27"/>
    </row>
    <row r="33" spans="1:13" ht="7.25" hidden="1" customHeight="1" x14ac:dyDescent="0.3">
      <c r="A33" s="65"/>
      <c r="B33" s="22"/>
      <c r="C33" s="22"/>
      <c r="D33" s="22"/>
      <c r="E33" s="22"/>
      <c r="F33" s="22"/>
      <c r="G33" s="27"/>
      <c r="H33" s="27"/>
      <c r="I33" s="27"/>
      <c r="J33" s="24"/>
      <c r="K33" s="24"/>
      <c r="L33" s="27"/>
      <c r="M33" s="27"/>
    </row>
    <row r="34" spans="1:13" ht="14.4" hidden="1" x14ac:dyDescent="0.3">
      <c r="A34" s="54"/>
      <c r="B34" s="22"/>
      <c r="C34" s="22"/>
      <c r="D34" s="22"/>
      <c r="E34" s="22"/>
      <c r="F34" s="22"/>
      <c r="G34" s="27"/>
      <c r="H34" s="27"/>
      <c r="I34" s="27"/>
      <c r="J34" s="24"/>
      <c r="K34" s="24"/>
      <c r="L34" s="27"/>
      <c r="M34" s="27"/>
    </row>
    <row r="35" spans="1:13" x14ac:dyDescent="0.35">
      <c r="A35" s="53">
        <v>10</v>
      </c>
      <c r="B35" s="22" t="s">
        <v>18</v>
      </c>
      <c r="C35" s="22"/>
      <c r="D35" s="22"/>
      <c r="E35" s="22"/>
      <c r="F35" s="22"/>
      <c r="G35" s="27" t="s">
        <v>11</v>
      </c>
      <c r="H35" s="27">
        <v>1</v>
      </c>
      <c r="I35" s="27"/>
      <c r="J35" s="24"/>
      <c r="K35" s="24"/>
      <c r="L35" s="25">
        <f>H35*J35</f>
        <v>0</v>
      </c>
      <c r="M35" s="27"/>
    </row>
    <row r="36" spans="1:13" x14ac:dyDescent="0.35">
      <c r="A36" s="54"/>
      <c r="B36" s="22"/>
      <c r="C36" s="22"/>
      <c r="D36" s="22"/>
      <c r="E36" s="22"/>
      <c r="F36" s="22"/>
      <c r="G36" s="27"/>
      <c r="H36" s="27"/>
      <c r="I36" s="27"/>
      <c r="J36" s="24"/>
      <c r="K36" s="24"/>
      <c r="L36" s="27"/>
      <c r="M36" s="27"/>
    </row>
    <row r="37" spans="1:13" x14ac:dyDescent="0.35">
      <c r="A37" s="19">
        <v>11</v>
      </c>
      <c r="B37" s="23" t="s">
        <v>19</v>
      </c>
      <c r="C37" s="23"/>
      <c r="D37" s="23"/>
      <c r="E37" s="23"/>
      <c r="F37" s="23"/>
      <c r="G37" s="19" t="s">
        <v>13</v>
      </c>
      <c r="H37" s="27">
        <v>50</v>
      </c>
      <c r="I37" s="27"/>
      <c r="J37" s="24"/>
      <c r="K37" s="24"/>
      <c r="L37" s="25">
        <f t="shared" ref="L37:L42" si="1">H37*J37</f>
        <v>0</v>
      </c>
      <c r="M37" s="25"/>
    </row>
    <row r="38" spans="1:13" x14ac:dyDescent="0.35">
      <c r="A38" s="19">
        <v>12</v>
      </c>
      <c r="B38" s="23" t="s">
        <v>20</v>
      </c>
      <c r="C38" s="23"/>
      <c r="D38" s="23"/>
      <c r="E38" s="23"/>
      <c r="F38" s="23"/>
      <c r="G38" s="19" t="s">
        <v>13</v>
      </c>
      <c r="H38" s="27">
        <v>150</v>
      </c>
      <c r="I38" s="27"/>
      <c r="J38" s="24"/>
      <c r="K38" s="24"/>
      <c r="L38" s="25">
        <f t="shared" si="1"/>
        <v>0</v>
      </c>
      <c r="M38" s="27"/>
    </row>
    <row r="39" spans="1:13" x14ac:dyDescent="0.35">
      <c r="A39" s="19">
        <v>13</v>
      </c>
      <c r="B39" s="23" t="s">
        <v>21</v>
      </c>
      <c r="C39" s="23"/>
      <c r="D39" s="23"/>
      <c r="E39" s="23"/>
      <c r="F39" s="23"/>
      <c r="G39" s="19" t="s">
        <v>13</v>
      </c>
      <c r="H39" s="27">
        <v>30</v>
      </c>
      <c r="I39" s="27"/>
      <c r="J39" s="24"/>
      <c r="K39" s="24"/>
      <c r="L39" s="25">
        <f t="shared" si="1"/>
        <v>0</v>
      </c>
      <c r="M39" s="27"/>
    </row>
    <row r="40" spans="1:13" x14ac:dyDescent="0.35">
      <c r="A40" s="19">
        <v>14</v>
      </c>
      <c r="B40" s="23" t="s">
        <v>22</v>
      </c>
      <c r="C40" s="23"/>
      <c r="D40" s="23"/>
      <c r="E40" s="23"/>
      <c r="F40" s="23"/>
      <c r="G40" s="19" t="s">
        <v>13</v>
      </c>
      <c r="H40" s="27">
        <v>300</v>
      </c>
      <c r="I40" s="27"/>
      <c r="J40" s="24"/>
      <c r="K40" s="24"/>
      <c r="L40" s="25">
        <f t="shared" si="1"/>
        <v>0</v>
      </c>
      <c r="M40" s="27"/>
    </row>
    <row r="41" spans="1:13" x14ac:dyDescent="0.35">
      <c r="A41" s="19">
        <v>15</v>
      </c>
      <c r="B41" s="23" t="s">
        <v>23</v>
      </c>
      <c r="C41" s="23"/>
      <c r="D41" s="23"/>
      <c r="E41" s="23"/>
      <c r="F41" s="23"/>
      <c r="G41" s="19" t="s">
        <v>13</v>
      </c>
      <c r="H41" s="27">
        <v>300</v>
      </c>
      <c r="I41" s="27"/>
      <c r="J41" s="24"/>
      <c r="K41" s="24"/>
      <c r="L41" s="25">
        <f t="shared" si="1"/>
        <v>0</v>
      </c>
      <c r="M41" s="27"/>
    </row>
    <row r="42" spans="1:13" ht="30.65" customHeight="1" x14ac:dyDescent="0.35">
      <c r="A42" s="19">
        <v>16</v>
      </c>
      <c r="B42" s="22" t="s">
        <v>24</v>
      </c>
      <c r="C42" s="22"/>
      <c r="D42" s="22"/>
      <c r="E42" s="22"/>
      <c r="F42" s="22"/>
      <c r="G42" s="19" t="s">
        <v>11</v>
      </c>
      <c r="H42" s="27">
        <v>1</v>
      </c>
      <c r="I42" s="27"/>
      <c r="J42" s="24"/>
      <c r="K42" s="24"/>
      <c r="L42" s="25">
        <f t="shared" si="1"/>
        <v>0</v>
      </c>
      <c r="M42" s="27"/>
    </row>
    <row r="43" spans="1:13" x14ac:dyDescent="0.35">
      <c r="A43" s="19">
        <v>17</v>
      </c>
      <c r="B43" s="23" t="s">
        <v>25</v>
      </c>
      <c r="C43" s="23"/>
      <c r="D43" s="23"/>
      <c r="E43" s="23"/>
      <c r="F43" s="23"/>
      <c r="G43" s="19" t="s">
        <v>13</v>
      </c>
      <c r="H43" s="27">
        <v>500</v>
      </c>
      <c r="I43" s="27"/>
      <c r="J43" s="24"/>
      <c r="K43" s="24"/>
      <c r="L43" s="25">
        <f>H43*J43</f>
        <v>0</v>
      </c>
      <c r="M43" s="25"/>
    </row>
    <row r="44" spans="1:13" x14ac:dyDescent="0.35">
      <c r="A44" s="19">
        <v>18</v>
      </c>
      <c r="B44" s="23" t="s">
        <v>26</v>
      </c>
      <c r="C44" s="23"/>
      <c r="D44" s="23"/>
      <c r="E44" s="23"/>
      <c r="F44" s="23"/>
      <c r="G44" s="19" t="s">
        <v>9</v>
      </c>
      <c r="H44" s="27">
        <v>2</v>
      </c>
      <c r="I44" s="27"/>
      <c r="J44" s="24"/>
      <c r="K44" s="24"/>
      <c r="L44" s="25">
        <f>H44*J44</f>
        <v>0</v>
      </c>
      <c r="M44" s="27"/>
    </row>
    <row r="45" spans="1:13" x14ac:dyDescent="0.35">
      <c r="A45" s="19">
        <v>19</v>
      </c>
      <c r="B45" s="23" t="s">
        <v>27</v>
      </c>
      <c r="C45" s="23"/>
      <c r="D45" s="23"/>
      <c r="E45" s="23"/>
      <c r="F45" s="23"/>
      <c r="G45" s="19" t="s">
        <v>9</v>
      </c>
      <c r="H45" s="27">
        <v>50</v>
      </c>
      <c r="I45" s="27"/>
      <c r="J45" s="24"/>
      <c r="K45" s="24"/>
      <c r="L45" s="25">
        <f>H45*J45</f>
        <v>0</v>
      </c>
      <c r="M45" s="27"/>
    </row>
    <row r="46" spans="1:13" x14ac:dyDescent="0.35">
      <c r="A46" s="27">
        <v>20</v>
      </c>
      <c r="B46" s="22" t="s">
        <v>28</v>
      </c>
      <c r="C46" s="22"/>
      <c r="D46" s="22"/>
      <c r="E46" s="22"/>
      <c r="F46" s="22"/>
      <c r="G46" s="27" t="s">
        <v>13</v>
      </c>
      <c r="H46" s="27">
        <v>300</v>
      </c>
      <c r="I46" s="27"/>
      <c r="J46" s="24"/>
      <c r="K46" s="24"/>
      <c r="L46" s="25">
        <f>H46*J46</f>
        <v>0</v>
      </c>
      <c r="M46" s="25"/>
    </row>
    <row r="47" spans="1:13" x14ac:dyDescent="0.35">
      <c r="A47" s="27"/>
      <c r="B47" s="22"/>
      <c r="C47" s="22"/>
      <c r="D47" s="22"/>
      <c r="E47" s="22"/>
      <c r="F47" s="22"/>
      <c r="G47" s="27"/>
      <c r="H47" s="27"/>
      <c r="I47" s="27"/>
      <c r="J47" s="24"/>
      <c r="K47" s="24"/>
      <c r="L47" s="25"/>
      <c r="M47" s="25"/>
    </row>
    <row r="48" spans="1:13" x14ac:dyDescent="0.35">
      <c r="A48" s="19">
        <v>21</v>
      </c>
      <c r="B48" s="23" t="s">
        <v>29</v>
      </c>
      <c r="C48" s="23"/>
      <c r="D48" s="23"/>
      <c r="E48" s="23"/>
      <c r="F48" s="23"/>
      <c r="G48" s="19" t="s">
        <v>11</v>
      </c>
      <c r="H48" s="27">
        <v>1</v>
      </c>
      <c r="I48" s="27"/>
      <c r="J48" s="24"/>
      <c r="K48" s="24"/>
      <c r="L48" s="25">
        <f t="shared" ref="L48:L55" si="2">H48*J48</f>
        <v>0</v>
      </c>
      <c r="M48" s="25"/>
    </row>
    <row r="49" spans="1:13" x14ac:dyDescent="0.35">
      <c r="A49" s="19">
        <v>22</v>
      </c>
      <c r="B49" s="23" t="s">
        <v>30</v>
      </c>
      <c r="C49" s="23"/>
      <c r="D49" s="23"/>
      <c r="E49" s="23"/>
      <c r="F49" s="23"/>
      <c r="G49" s="19" t="s">
        <v>11</v>
      </c>
      <c r="H49" s="27">
        <v>1</v>
      </c>
      <c r="I49" s="27"/>
      <c r="J49" s="24"/>
      <c r="K49" s="24"/>
      <c r="L49" s="25">
        <f t="shared" si="2"/>
        <v>0</v>
      </c>
      <c r="M49" s="25"/>
    </row>
    <row r="50" spans="1:13" x14ac:dyDescent="0.35">
      <c r="A50" s="19">
        <v>23</v>
      </c>
      <c r="B50" s="23" t="s">
        <v>31</v>
      </c>
      <c r="C50" s="23"/>
      <c r="D50" s="23"/>
      <c r="E50" s="23"/>
      <c r="F50" s="23"/>
      <c r="G50" s="19" t="s">
        <v>11</v>
      </c>
      <c r="H50" s="27">
        <v>1</v>
      </c>
      <c r="I50" s="27"/>
      <c r="J50" s="24"/>
      <c r="K50" s="24"/>
      <c r="L50" s="25">
        <f t="shared" si="2"/>
        <v>0</v>
      </c>
      <c r="M50" s="25"/>
    </row>
    <row r="51" spans="1:13" x14ac:dyDescent="0.35">
      <c r="A51" s="19">
        <v>24</v>
      </c>
      <c r="B51" s="23" t="s">
        <v>32</v>
      </c>
      <c r="C51" s="23"/>
      <c r="D51" s="23"/>
      <c r="E51" s="23"/>
      <c r="F51" s="23"/>
      <c r="G51" s="19" t="s">
        <v>9</v>
      </c>
      <c r="H51" s="27">
        <v>1</v>
      </c>
      <c r="I51" s="27"/>
      <c r="J51" s="24"/>
      <c r="K51" s="24"/>
      <c r="L51" s="25">
        <f t="shared" si="2"/>
        <v>0</v>
      </c>
      <c r="M51" s="25"/>
    </row>
    <row r="52" spans="1:13" x14ac:dyDescent="0.35">
      <c r="A52" s="19">
        <v>25</v>
      </c>
      <c r="B52" s="23" t="s">
        <v>33</v>
      </c>
      <c r="C52" s="23"/>
      <c r="D52" s="23"/>
      <c r="E52" s="23"/>
      <c r="F52" s="23"/>
      <c r="G52" s="19" t="s">
        <v>9</v>
      </c>
      <c r="H52" s="27">
        <v>1</v>
      </c>
      <c r="I52" s="27"/>
      <c r="J52" s="24"/>
      <c r="K52" s="24"/>
      <c r="L52" s="25">
        <f t="shared" si="2"/>
        <v>0</v>
      </c>
      <c r="M52" s="25"/>
    </row>
    <row r="53" spans="1:13" x14ac:dyDescent="0.35">
      <c r="A53" s="19">
        <v>26</v>
      </c>
      <c r="B53" s="23" t="s">
        <v>34</v>
      </c>
      <c r="C53" s="23"/>
      <c r="D53" s="23"/>
      <c r="E53" s="23"/>
      <c r="F53" s="23"/>
      <c r="G53" s="19" t="s">
        <v>11</v>
      </c>
      <c r="H53" s="27">
        <v>1</v>
      </c>
      <c r="I53" s="27"/>
      <c r="J53" s="24"/>
      <c r="K53" s="24"/>
      <c r="L53" s="25">
        <f t="shared" si="2"/>
        <v>0</v>
      </c>
      <c r="M53" s="27"/>
    </row>
    <row r="54" spans="1:13" x14ac:dyDescent="0.35">
      <c r="A54" s="19">
        <v>27</v>
      </c>
      <c r="B54" s="23" t="s">
        <v>35</v>
      </c>
      <c r="C54" s="23"/>
      <c r="D54" s="23"/>
      <c r="E54" s="23"/>
      <c r="F54" s="23"/>
      <c r="G54" s="19" t="s">
        <v>11</v>
      </c>
      <c r="H54" s="27">
        <v>1</v>
      </c>
      <c r="I54" s="27"/>
      <c r="J54" s="24"/>
      <c r="K54" s="24"/>
      <c r="L54" s="25">
        <f t="shared" si="2"/>
        <v>0</v>
      </c>
      <c r="M54" s="27"/>
    </row>
    <row r="55" spans="1:13" x14ac:dyDescent="0.35">
      <c r="A55" s="27">
        <v>28</v>
      </c>
      <c r="B55" s="22" t="s">
        <v>36</v>
      </c>
      <c r="C55" s="22"/>
      <c r="D55" s="22"/>
      <c r="E55" s="22"/>
      <c r="F55" s="22"/>
      <c r="G55" s="27" t="s">
        <v>11</v>
      </c>
      <c r="H55" s="27">
        <v>1</v>
      </c>
      <c r="I55" s="27"/>
      <c r="J55" s="24"/>
      <c r="K55" s="24"/>
      <c r="L55" s="25">
        <f t="shared" si="2"/>
        <v>0</v>
      </c>
      <c r="M55" s="27"/>
    </row>
    <row r="56" spans="1:13" x14ac:dyDescent="0.35">
      <c r="A56" s="27"/>
      <c r="B56" s="22"/>
      <c r="C56" s="22"/>
      <c r="D56" s="22"/>
      <c r="E56" s="22"/>
      <c r="F56" s="22"/>
      <c r="G56" s="27"/>
      <c r="H56" s="27"/>
      <c r="I56" s="27"/>
      <c r="J56" s="24"/>
      <c r="K56" s="24"/>
      <c r="L56" s="27"/>
      <c r="M56" s="27"/>
    </row>
    <row r="57" spans="1:13" x14ac:dyDescent="0.35">
      <c r="A57" s="19">
        <v>29</v>
      </c>
      <c r="B57" s="23" t="s">
        <v>37</v>
      </c>
      <c r="C57" s="23"/>
      <c r="D57" s="23"/>
      <c r="E57" s="23"/>
      <c r="F57" s="23"/>
      <c r="G57" s="19" t="s">
        <v>11</v>
      </c>
      <c r="H57" s="27">
        <v>1</v>
      </c>
      <c r="I57" s="27"/>
      <c r="J57" s="24"/>
      <c r="K57" s="24"/>
      <c r="L57" s="25">
        <f>H57*J57</f>
        <v>0</v>
      </c>
      <c r="M57" s="25"/>
    </row>
    <row r="58" spans="1:13" x14ac:dyDescent="0.35">
      <c r="A58" s="27">
        <v>30</v>
      </c>
      <c r="B58" s="39" t="s">
        <v>38</v>
      </c>
      <c r="C58" s="39"/>
      <c r="D58" s="39"/>
      <c r="E58" s="39"/>
      <c r="F58" s="39"/>
      <c r="G58" s="27" t="s">
        <v>11</v>
      </c>
      <c r="H58" s="27">
        <v>1</v>
      </c>
      <c r="I58" s="27"/>
      <c r="J58" s="24"/>
      <c r="K58" s="24"/>
      <c r="L58" s="25">
        <f>H58*J58</f>
        <v>0</v>
      </c>
      <c r="M58" s="25"/>
    </row>
    <row r="59" spans="1:13" x14ac:dyDescent="0.35">
      <c r="A59" s="27"/>
      <c r="B59" s="39"/>
      <c r="C59" s="39"/>
      <c r="D59" s="39"/>
      <c r="E59" s="39"/>
      <c r="F59" s="39"/>
      <c r="G59" s="27"/>
      <c r="H59" s="27"/>
      <c r="I59" s="27"/>
      <c r="J59" s="24"/>
      <c r="K59" s="24"/>
      <c r="L59" s="25"/>
      <c r="M59" s="25"/>
    </row>
    <row r="60" spans="1:13" x14ac:dyDescent="0.35">
      <c r="A60" s="27">
        <v>31</v>
      </c>
      <c r="B60" s="22" t="s">
        <v>39</v>
      </c>
      <c r="C60" s="22"/>
      <c r="D60" s="22"/>
      <c r="E60" s="22"/>
      <c r="F60" s="22"/>
      <c r="G60" s="27" t="s">
        <v>11</v>
      </c>
      <c r="H60" s="27">
        <v>1</v>
      </c>
      <c r="I60" s="27"/>
      <c r="J60" s="24"/>
      <c r="K60" s="24"/>
      <c r="L60" s="25">
        <f>H60*J60</f>
        <v>0</v>
      </c>
      <c r="M60" s="25"/>
    </row>
    <row r="61" spans="1:13" x14ac:dyDescent="0.35">
      <c r="A61" s="27"/>
      <c r="B61" s="22"/>
      <c r="C61" s="22"/>
      <c r="D61" s="22"/>
      <c r="E61" s="22"/>
      <c r="F61" s="22"/>
      <c r="G61" s="27"/>
      <c r="H61" s="27"/>
      <c r="I61" s="27"/>
      <c r="J61" s="24"/>
      <c r="K61" s="24"/>
      <c r="L61" s="25"/>
      <c r="M61" s="25"/>
    </row>
    <row r="62" spans="1:13" x14ac:dyDescent="0.35">
      <c r="A62" s="27">
        <v>32</v>
      </c>
      <c r="B62" s="52" t="s">
        <v>40</v>
      </c>
      <c r="C62" s="52"/>
      <c r="D62" s="52"/>
      <c r="E62" s="52"/>
      <c r="F62" s="52"/>
      <c r="G62" s="53" t="s">
        <v>9</v>
      </c>
      <c r="H62" s="55">
        <v>11</v>
      </c>
      <c r="I62" s="56"/>
      <c r="J62" s="35"/>
      <c r="K62" s="36"/>
      <c r="L62" s="25">
        <f>H62*J62</f>
        <v>0</v>
      </c>
      <c r="M62" s="25"/>
    </row>
    <row r="63" spans="1:13" x14ac:dyDescent="0.35">
      <c r="A63" s="27"/>
      <c r="B63" s="52"/>
      <c r="C63" s="52"/>
      <c r="D63" s="52"/>
      <c r="E63" s="52"/>
      <c r="F63" s="52"/>
      <c r="G63" s="54"/>
      <c r="H63" s="57"/>
      <c r="I63" s="58"/>
      <c r="J63" s="37"/>
      <c r="K63" s="38"/>
      <c r="L63" s="25"/>
      <c r="M63" s="25"/>
    </row>
    <row r="64" spans="1:13" ht="14.4" customHeight="1" x14ac:dyDescent="0.35">
      <c r="B64" s="29" t="s">
        <v>41</v>
      </c>
      <c r="C64" s="30"/>
      <c r="D64" s="30"/>
      <c r="E64" s="30"/>
      <c r="F64" s="31"/>
      <c r="G64" s="32"/>
      <c r="H64" s="33"/>
      <c r="I64" s="33"/>
      <c r="J64" s="33"/>
      <c r="K64" s="34"/>
      <c r="L64" s="26">
        <f>SUM(L11:M63)</f>
        <v>0</v>
      </c>
      <c r="M64" s="26"/>
    </row>
    <row r="65" spans="2:13" x14ac:dyDescent="0.35">
      <c r="B65" s="29" t="s">
        <v>42</v>
      </c>
      <c r="C65" s="30"/>
      <c r="D65" s="30"/>
      <c r="E65" s="30"/>
      <c r="F65" s="31"/>
      <c r="G65" s="32"/>
      <c r="H65" s="33"/>
      <c r="I65" s="33"/>
      <c r="J65" s="33"/>
      <c r="K65" s="34"/>
      <c r="L65" s="26">
        <f>0.21*L64</f>
        <v>0</v>
      </c>
      <c r="M65" s="26"/>
    </row>
    <row r="66" spans="2:13" ht="14.4" customHeight="1" x14ac:dyDescent="0.35">
      <c r="B66" s="29" t="s">
        <v>43</v>
      </c>
      <c r="C66" s="30"/>
      <c r="D66" s="30"/>
      <c r="E66" s="30"/>
      <c r="F66" s="31"/>
      <c r="G66" s="32"/>
      <c r="H66" s="33"/>
      <c r="I66" s="33"/>
      <c r="J66" s="33"/>
      <c r="K66" s="34"/>
      <c r="L66" s="28">
        <f>L64+L65</f>
        <v>0</v>
      </c>
      <c r="M66" s="28"/>
    </row>
  </sheetData>
  <sheetProtection password="A247" sheet="1" objects="1" scenarios="1"/>
  <mergeCells count="170">
    <mergeCell ref="B2:L3"/>
    <mergeCell ref="B6:C6"/>
    <mergeCell ref="B7:C7"/>
    <mergeCell ref="D7:J7"/>
    <mergeCell ref="A35:A36"/>
    <mergeCell ref="B24:F24"/>
    <mergeCell ref="B25:F25"/>
    <mergeCell ref="H24:I24"/>
    <mergeCell ref="A28:A34"/>
    <mergeCell ref="A26:A27"/>
    <mergeCell ref="H25:I25"/>
    <mergeCell ref="G13:G17"/>
    <mergeCell ref="H13:I17"/>
    <mergeCell ref="B18:F18"/>
    <mergeCell ref="H18:I18"/>
    <mergeCell ref="G11:G12"/>
    <mergeCell ref="H11:I12"/>
    <mergeCell ref="B13:F17"/>
    <mergeCell ref="B10:F10"/>
    <mergeCell ref="H10:I10"/>
    <mergeCell ref="B11:F12"/>
    <mergeCell ref="B22:F23"/>
    <mergeCell ref="A22:A23"/>
    <mergeCell ref="A11:A12"/>
    <mergeCell ref="B19:F21"/>
    <mergeCell ref="A19:A21"/>
    <mergeCell ref="A13:A17"/>
    <mergeCell ref="G22:G23"/>
    <mergeCell ref="H22:I23"/>
    <mergeCell ref="G19:G21"/>
    <mergeCell ref="H19:I21"/>
    <mergeCell ref="G35:G36"/>
    <mergeCell ref="H35:I36"/>
    <mergeCell ref="B37:F37"/>
    <mergeCell ref="B26:F27"/>
    <mergeCell ref="G26:G27"/>
    <mergeCell ref="H26:I27"/>
    <mergeCell ref="B28:F34"/>
    <mergeCell ref="G28:G34"/>
    <mergeCell ref="H28:I34"/>
    <mergeCell ref="B35:F36"/>
    <mergeCell ref="H37:I37"/>
    <mergeCell ref="H43:I43"/>
    <mergeCell ref="H42:I42"/>
    <mergeCell ref="B38:F38"/>
    <mergeCell ref="B39:F39"/>
    <mergeCell ref="B40:F40"/>
    <mergeCell ref="B41:F41"/>
    <mergeCell ref="B42:F42"/>
    <mergeCell ref="H38:I38"/>
    <mergeCell ref="H39:I39"/>
    <mergeCell ref="H40:I40"/>
    <mergeCell ref="H41:I41"/>
    <mergeCell ref="B43:F43"/>
    <mergeCell ref="H44:I44"/>
    <mergeCell ref="H45:I45"/>
    <mergeCell ref="H46:I47"/>
    <mergeCell ref="B48:F48"/>
    <mergeCell ref="H48:I48"/>
    <mergeCell ref="H49:I49"/>
    <mergeCell ref="H50:I50"/>
    <mergeCell ref="H51:I51"/>
    <mergeCell ref="H52:I52"/>
    <mergeCell ref="B44:F44"/>
    <mergeCell ref="B45:F45"/>
    <mergeCell ref="B46:F47"/>
    <mergeCell ref="G46:G47"/>
    <mergeCell ref="A46:A47"/>
    <mergeCell ref="B49:F49"/>
    <mergeCell ref="B50:F50"/>
    <mergeCell ref="B51:F51"/>
    <mergeCell ref="B52:F52"/>
    <mergeCell ref="B53:F53"/>
    <mergeCell ref="H53:I53"/>
    <mergeCell ref="A62:A63"/>
    <mergeCell ref="B62:F63"/>
    <mergeCell ref="G62:G63"/>
    <mergeCell ref="H62:I63"/>
    <mergeCell ref="H54:I54"/>
    <mergeCell ref="A60:A61"/>
    <mergeCell ref="B60:F61"/>
    <mergeCell ref="G60:G61"/>
    <mergeCell ref="H60:I61"/>
    <mergeCell ref="G58:G59"/>
    <mergeCell ref="G55:G56"/>
    <mergeCell ref="H57:I57"/>
    <mergeCell ref="H58:I59"/>
    <mergeCell ref="H55:I56"/>
    <mergeCell ref="A58:A59"/>
    <mergeCell ref="A55:A56"/>
    <mergeCell ref="B54:F54"/>
    <mergeCell ref="J10:K10"/>
    <mergeCell ref="J11:K12"/>
    <mergeCell ref="J13:K17"/>
    <mergeCell ref="J18:K18"/>
    <mergeCell ref="J19:K21"/>
    <mergeCell ref="J22:K23"/>
    <mergeCell ref="J24:K24"/>
    <mergeCell ref="J25:K25"/>
    <mergeCell ref="J26:K27"/>
    <mergeCell ref="L43:M43"/>
    <mergeCell ref="L44:M44"/>
    <mergeCell ref="J28:K34"/>
    <mergeCell ref="J35:K36"/>
    <mergeCell ref="J37:K37"/>
    <mergeCell ref="J38:K38"/>
    <mergeCell ref="J39:K39"/>
    <mergeCell ref="J40:K40"/>
    <mergeCell ref="J41:K41"/>
    <mergeCell ref="J42:K42"/>
    <mergeCell ref="J51:K51"/>
    <mergeCell ref="L50:M50"/>
    <mergeCell ref="L51:M51"/>
    <mergeCell ref="L52:M52"/>
    <mergeCell ref="L53:M53"/>
    <mergeCell ref="L10:M10"/>
    <mergeCell ref="L11:M12"/>
    <mergeCell ref="L13:M17"/>
    <mergeCell ref="L18:M18"/>
    <mergeCell ref="L19:M21"/>
    <mergeCell ref="L22:M23"/>
    <mergeCell ref="L24:M24"/>
    <mergeCell ref="L25:M25"/>
    <mergeCell ref="L26:M27"/>
    <mergeCell ref="L28:M34"/>
    <mergeCell ref="L35:M36"/>
    <mergeCell ref="L37:M37"/>
    <mergeCell ref="L38:M38"/>
    <mergeCell ref="L39:M39"/>
    <mergeCell ref="L40:M40"/>
    <mergeCell ref="L41:M41"/>
    <mergeCell ref="J43:K43"/>
    <mergeCell ref="J44:K44"/>
    <mergeCell ref="L42:M42"/>
    <mergeCell ref="L66:M66"/>
    <mergeCell ref="B64:F64"/>
    <mergeCell ref="B66:F66"/>
    <mergeCell ref="G64:K64"/>
    <mergeCell ref="G65:K65"/>
    <mergeCell ref="G66:K66"/>
    <mergeCell ref="L62:M63"/>
    <mergeCell ref="B65:F65"/>
    <mergeCell ref="J58:K59"/>
    <mergeCell ref="J60:K61"/>
    <mergeCell ref="J62:K63"/>
    <mergeCell ref="B58:F59"/>
    <mergeCell ref="F1:M1"/>
    <mergeCell ref="B55:F56"/>
    <mergeCell ref="B57:F57"/>
    <mergeCell ref="J54:K54"/>
    <mergeCell ref="J55:K56"/>
    <mergeCell ref="L58:M59"/>
    <mergeCell ref="L60:M61"/>
    <mergeCell ref="L64:M64"/>
    <mergeCell ref="L65:M65"/>
    <mergeCell ref="J57:K57"/>
    <mergeCell ref="L54:M54"/>
    <mergeCell ref="L55:M56"/>
    <mergeCell ref="L57:M57"/>
    <mergeCell ref="L45:M45"/>
    <mergeCell ref="L46:M47"/>
    <mergeCell ref="L48:M48"/>
    <mergeCell ref="L49:M49"/>
    <mergeCell ref="J52:K52"/>
    <mergeCell ref="J53:K53"/>
    <mergeCell ref="J45:K45"/>
    <mergeCell ref="J46:K47"/>
    <mergeCell ref="J48:K48"/>
    <mergeCell ref="J49:K49"/>
    <mergeCell ref="J50:K50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Estrower</dc:creator>
  <cp:lastModifiedBy>Hilscher Pavla</cp:lastModifiedBy>
  <cp:revision/>
  <cp:lastPrinted>2023-06-09T11:50:41Z</cp:lastPrinted>
  <dcterms:created xsi:type="dcterms:W3CDTF">2022-11-03T08:27:38Z</dcterms:created>
  <dcterms:modified xsi:type="dcterms:W3CDTF">2023-06-09T12:01:06Z</dcterms:modified>
</cp:coreProperties>
</file>