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0" windowWidth="19140" windowHeight="6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<sst xmlns="http://schemas.openxmlformats.org/spreadsheetml/2006/main" count="109" uniqueCount="66">
  <si>
    <t>14a</t>
  </si>
  <si>
    <t>Panel s grafikou</t>
  </si>
  <si>
    <t>033</t>
  </si>
  <si>
    <t>P.05</t>
  </si>
  <si>
    <t>ks</t>
  </si>
  <si>
    <t>18a</t>
  </si>
  <si>
    <t>Projekční plocha</t>
  </si>
  <si>
    <t>P.06</t>
  </si>
  <si>
    <t>dřevěná konstrukce, vyztužená, plášť z truhlářské překližky buk tl. 15 mm, tmelení a finání povrchová úprava, uvnitř příprava na osazení PC a kabeláže, horní záklop přebroušen a připraven na nátěr bílou matnou pro projekce, spodní rám opatřen kolečky 2mi na tvrdý povrch a nohami na straně druhé  (2500x2000x500)</t>
  </si>
  <si>
    <t>Projektor</t>
  </si>
  <si>
    <t>AV.03</t>
  </si>
  <si>
    <t>4k (4096 × 2160) LED projektor, interaktivní, 2900lm, kontrast 800000:1, HDMI, VGA, LAN, HDR, WiFi</t>
  </si>
  <si>
    <t>Držák projektoru</t>
  </si>
  <si>
    <t>AV.04</t>
  </si>
  <si>
    <t>PC</t>
  </si>
  <si>
    <t>AV.05</t>
  </si>
  <si>
    <t>Reprobox</t>
  </si>
  <si>
    <t>AV.06</t>
  </si>
  <si>
    <t>aktivní, rozsah 10-20k Hz, výkon 165 W</t>
  </si>
  <si>
    <t>AV dílo/obsah - HISTORIE KLATOV (interaktivní projekce)</t>
  </si>
  <si>
    <t>AVD.02</t>
  </si>
  <si>
    <t>HTML5/FLASH, 4K (4096 x 2160), historie Klatov, vývoj Klatov, územní plány - video+audio, kombinace AV přehrávače, interaktivního SW a SW pro přehrávání zabezpečeného obsahu</t>
  </si>
  <si>
    <t>Zatemnění místnosti</t>
  </si>
  <si>
    <t>polep stávajících okeních skel zatmavovací fólií - 50%</t>
  </si>
  <si>
    <t>m2</t>
  </si>
  <si>
    <t>Stavba – konstrukce pro projektor</t>
  </si>
  <si>
    <t>ST.02</t>
  </si>
  <si>
    <t>Svěšená konstrukce pro projektor 2.000 x 2000 mm s dvířky 600 x 600 pro přístup k projektoru, rám dřevěný, deskový materiál překližka tl 15 mm, povrch přetmelený a přebroušený, nátěr šedý dle malby v místnosti</t>
  </si>
  <si>
    <t>Obklad stěny</t>
  </si>
  <si>
    <t>ST.05</t>
  </si>
  <si>
    <t>obklad stěny s výklenkem překližka tl. 20 mm, lazurní šedý nátěr mat</t>
  </si>
  <si>
    <t>Stavba – stěny – výmalba</t>
  </si>
  <si>
    <t>ST.03</t>
  </si>
  <si>
    <t>výmalba místnosti, šedá malba dle RAL  7003, včetně penetrace</t>
  </si>
  <si>
    <t>Doplňkové (scénické) osvětlení</t>
  </si>
  <si>
    <t>DO.01</t>
  </si>
  <si>
    <t>doplňkové osvětlení v konstrukci pro projektor,  LED bodové svítidlo přisazené, materiál: hliník černý mat, rozměry: 57 x 130 mm, žárovka GU10 10W, 220 – 240V, 2700K, IP 20</t>
  </si>
  <si>
    <t>PROJEKT</t>
  </si>
  <si>
    <t>Expozice - refektář 59/I</t>
  </si>
  <si>
    <t>město Klatovy</t>
  </si>
  <si>
    <t>reg. číslo projektu</t>
  </si>
  <si>
    <t>CZ.06.3.33/0.0/0.0/16_059/0004666</t>
  </si>
  <si>
    <t>aktualizace rozpočtu</t>
  </si>
  <si>
    <t>únor 2022</t>
  </si>
  <si>
    <t>zadavatel</t>
  </si>
  <si>
    <t>Dodávka projekční části expozice k projektu „Expozice – refektář 59/I“, Klatovy</t>
  </si>
  <si>
    <t>veřejná zakázka</t>
  </si>
  <si>
    <t>Položka</t>
  </si>
  <si>
    <t>místnost</t>
  </si>
  <si>
    <t>Popis položky</t>
  </si>
  <si>
    <t>Jednotka</t>
  </si>
  <si>
    <t>Počet</t>
  </si>
  <si>
    <t>Cena/Jednotka</t>
  </si>
  <si>
    <t>Cena bez DPH</t>
  </si>
  <si>
    <t>Cena s DPH</t>
  </si>
  <si>
    <t xml:space="preserve">Položka č. </t>
  </si>
  <si>
    <t>kód</t>
  </si>
  <si>
    <t>montáž do stropu, otočný o 360°</t>
  </si>
  <si>
    <t>ST.01</t>
  </si>
  <si>
    <t>příloha č. 2 Výzvy k podání nabídek</t>
  </si>
  <si>
    <t>Položkový rozpočet místnosti 033 dle návrhu účastníka zadávacího řízení</t>
  </si>
  <si>
    <t>Účastník zadávacího řízení vyplní žlutě označená pole</t>
  </si>
  <si>
    <r>
      <t xml:space="preserve">Položkový rozpočet místnosti 033 dle Architektonického návrhu a řešení expozice </t>
    </r>
    <r>
      <rPr>
        <b/>
        <sz val="12"/>
        <color rgb="FFFF0000"/>
        <rFont val="Times New Roman"/>
        <family val="1"/>
      </rPr>
      <t>(účastník zadávacího řízení se tímto nemusí řídit)</t>
    </r>
  </si>
  <si>
    <r>
      <t xml:space="preserve">PC Intel Core i9 9900 Coffee Lake 5 GHz, NVIDIA Quadro RTX 4000 </t>
    </r>
    <r>
      <rPr>
        <strike/>
        <sz val="12"/>
        <rFont val="Times New Roman"/>
        <family val="1"/>
      </rPr>
      <t xml:space="preserve">8GB </t>
    </r>
    <r>
      <rPr>
        <sz val="12"/>
        <rFont val="Times New Roman"/>
        <family val="1"/>
      </rPr>
      <t>(CPU benchmark min 18 800 bodů), RAM 64GB DDR4, SSD 3000 GB, Wi-Fi, 3× USB 3.2, 2× USB 2.0, Windows 10 Pro</t>
    </r>
  </si>
  <si>
    <r>
      <rPr>
        <b/>
        <sz val="12"/>
        <rFont val="Times New Roman"/>
        <family val="1"/>
      </rPr>
      <t xml:space="preserve">NABÍDKOVÁ CENA </t>
    </r>
    <r>
      <rPr>
        <sz val="12"/>
        <rFont val="Times New Roman"/>
        <family val="1"/>
      </rPr>
      <t>(tuto cenu uvede účastník zadávacího řízení do Krycího listu nabídky)</t>
    </r>
  </si>
  <si>
    <t xml:space="preserve">dřevěná rámová konstrukce, plášť z laťovky/MDF, tmelení a finální povrchová úprava (dle stěn místnosti), instalace - zavěšení na zeď (1500x0-150x2000) - konstrukce prvku je stejná jako u P.02, pouze rozměrová modifikace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</si>
</sst>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$-405]General"/>
    <numFmt numFmtId="166" formatCode="[$-405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7" fillId="0" borderId="0" xfId="0" applyFont="1"/>
    <xf numFmtId="1" fontId="7" fillId="0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 wrapText="1"/>
    </xf>
    <xf numFmtId="165" fontId="7" fillId="4" borderId="13" xfId="0" applyNumberFormat="1" applyFont="1" applyFill="1" applyBorder="1" applyAlignment="1">
      <alignment vertical="center" wrapText="1"/>
    </xf>
    <xf numFmtId="165" fontId="7" fillId="4" borderId="11" xfId="0" applyNumberFormat="1" applyFont="1" applyFill="1" applyBorder="1" applyAlignment="1">
      <alignment horizontal="center" vertical="center" wrapText="1"/>
    </xf>
    <xf numFmtId="166" fontId="7" fillId="4" borderId="12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5" fontId="7" fillId="4" borderId="17" xfId="0" applyNumberFormat="1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165" fontId="7" fillId="5" borderId="12" xfId="0" applyNumberFormat="1" applyFont="1" applyFill="1" applyBorder="1" applyAlignment="1">
      <alignment vertical="center" wrapText="1"/>
    </xf>
    <xf numFmtId="165" fontId="7" fillId="5" borderId="13" xfId="0" applyNumberFormat="1" applyFont="1" applyFill="1" applyBorder="1" applyAlignment="1">
      <alignment vertical="center" wrapText="1"/>
    </xf>
    <xf numFmtId="165" fontId="7" fillId="5" borderId="11" xfId="0" applyNumberFormat="1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165" fontId="7" fillId="5" borderId="17" xfId="0" applyNumberFormat="1" applyFont="1" applyFill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 wrapText="1"/>
    </xf>
    <xf numFmtId="1" fontId="7" fillId="5" borderId="16" xfId="0" applyNumberFormat="1" applyFont="1" applyFill="1" applyBorder="1" applyAlignment="1">
      <alignment horizontal="center" vertical="center" wrapText="1"/>
    </xf>
    <xf numFmtId="1" fontId="7" fillId="6" borderId="20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3" xfId="0" applyNumberFormat="1" applyFont="1" applyFill="1" applyBorder="1" applyAlignment="1">
      <alignment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" fontId="7" fillId="0" borderId="20" xfId="0" applyNumberFormat="1" applyFont="1" applyFill="1" applyBorder="1" applyAlignment="1">
      <alignment horizontal="right" vertical="center" wrapText="1"/>
    </xf>
    <xf numFmtId="1" fontId="7" fillId="0" borderId="3" xfId="0" applyNumberFormat="1" applyFont="1" applyFill="1" applyBorder="1" applyAlignment="1">
      <alignment horizontal="right" vertical="center" wrapText="1"/>
    </xf>
    <xf numFmtId="1" fontId="7" fillId="0" borderId="2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70" zoomScaleNormal="70" workbookViewId="0" topLeftCell="A1">
      <selection activeCell="E12" sqref="E12"/>
    </sheetView>
  </sheetViews>
  <sheetFormatPr defaultColWidth="9.28125" defaultRowHeight="15"/>
  <cols>
    <col min="1" max="1" width="9.28125" style="13" customWidth="1"/>
    <col min="2" max="2" width="41.28125" style="13" customWidth="1"/>
    <col min="3" max="4" width="9.28125" style="13" customWidth="1"/>
    <col min="5" max="5" width="73.421875" style="13" customWidth="1"/>
    <col min="6" max="7" width="11.421875" style="13" customWidth="1"/>
    <col min="8" max="10" width="18.421875" style="13" customWidth="1"/>
    <col min="11" max="16384" width="9.28125" style="13" customWidth="1"/>
  </cols>
  <sheetData>
    <row r="1" spans="7:10" ht="15">
      <c r="G1" s="105" t="s">
        <v>59</v>
      </c>
      <c r="H1" s="105"/>
      <c r="I1" s="105"/>
      <c r="J1" s="105"/>
    </row>
    <row r="2" spans="1:6" s="15" customFormat="1" ht="15">
      <c r="A2" s="13" t="s">
        <v>46</v>
      </c>
      <c r="B2" s="13"/>
      <c r="C2" s="14" t="s">
        <v>45</v>
      </c>
      <c r="E2" s="13"/>
      <c r="F2" s="13"/>
    </row>
    <row r="3" spans="1:10" ht="15">
      <c r="A3" s="17" t="s">
        <v>44</v>
      </c>
      <c r="C3" s="17" t="s">
        <v>39</v>
      </c>
      <c r="E3" s="15"/>
      <c r="F3" s="15"/>
      <c r="G3" s="15"/>
      <c r="H3" s="15"/>
      <c r="I3" s="15"/>
      <c r="J3" s="15"/>
    </row>
    <row r="5" spans="1:6" ht="15">
      <c r="A5" s="17" t="s">
        <v>37</v>
      </c>
      <c r="C5" s="104" t="s">
        <v>38</v>
      </c>
      <c r="F5" s="14"/>
    </row>
    <row r="6" spans="1:3" ht="15">
      <c r="A6" s="17" t="s">
        <v>40</v>
      </c>
      <c r="C6" s="17" t="s">
        <v>41</v>
      </c>
    </row>
    <row r="7" spans="1:3" ht="15">
      <c r="A7" s="17" t="s">
        <v>42</v>
      </c>
      <c r="C7" s="18" t="s">
        <v>43</v>
      </c>
    </row>
    <row r="8" spans="1:3" ht="15">
      <c r="A8" s="16"/>
      <c r="C8" s="18"/>
    </row>
    <row r="9" spans="1:10" ht="15">
      <c r="A9" s="16" t="s">
        <v>62</v>
      </c>
      <c r="C9" s="18"/>
      <c r="G9" s="109" t="s">
        <v>61</v>
      </c>
      <c r="H9" s="109"/>
      <c r="I9" s="109"/>
      <c r="J9" s="109"/>
    </row>
    <row r="10" spans="1:10" s="19" customFormat="1" ht="16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19" customFormat="1" ht="30.5" thickBot="1">
      <c r="A11" s="1" t="s">
        <v>55</v>
      </c>
      <c r="B11" s="2" t="s">
        <v>47</v>
      </c>
      <c r="C11" s="3" t="s">
        <v>48</v>
      </c>
      <c r="D11" s="4" t="s">
        <v>56</v>
      </c>
      <c r="E11" s="2" t="s">
        <v>49</v>
      </c>
      <c r="F11" s="5" t="s">
        <v>50</v>
      </c>
      <c r="G11" s="6" t="s">
        <v>51</v>
      </c>
      <c r="H11" s="7" t="s">
        <v>52</v>
      </c>
      <c r="I11" s="7" t="s">
        <v>53</v>
      </c>
      <c r="J11" s="8" t="s">
        <v>54</v>
      </c>
    </row>
    <row r="12" spans="1:10" s="19" customFormat="1" ht="46.5">
      <c r="A12" s="20" t="s">
        <v>0</v>
      </c>
      <c r="B12" s="21" t="s">
        <v>1</v>
      </c>
      <c r="C12" s="22" t="s">
        <v>2</v>
      </c>
      <c r="D12" s="23" t="s">
        <v>3</v>
      </c>
      <c r="E12" s="24" t="s">
        <v>65</v>
      </c>
      <c r="F12" s="25" t="s">
        <v>4</v>
      </c>
      <c r="G12" s="26">
        <v>1</v>
      </c>
      <c r="H12" s="27"/>
      <c r="I12" s="28">
        <f aca="true" t="shared" si="0" ref="I12:I23">H12*G12</f>
        <v>0</v>
      </c>
      <c r="J12" s="29">
        <f aca="true" t="shared" si="1" ref="J12:J24">I12*1.21</f>
        <v>0</v>
      </c>
    </row>
    <row r="13" spans="1:10" s="19" customFormat="1" ht="77.5">
      <c r="A13" s="30" t="s">
        <v>5</v>
      </c>
      <c r="B13" s="31" t="s">
        <v>6</v>
      </c>
      <c r="C13" s="32" t="s">
        <v>2</v>
      </c>
      <c r="D13" s="33" t="s">
        <v>7</v>
      </c>
      <c r="E13" s="34" t="s">
        <v>8</v>
      </c>
      <c r="F13" s="35" t="s">
        <v>4</v>
      </c>
      <c r="G13" s="36">
        <v>1</v>
      </c>
      <c r="H13" s="37"/>
      <c r="I13" s="38">
        <f t="shared" si="0"/>
        <v>0</v>
      </c>
      <c r="J13" s="39">
        <f t="shared" si="1"/>
        <v>0</v>
      </c>
    </row>
    <row r="14" spans="1:10" s="19" customFormat="1" ht="31">
      <c r="A14" s="40">
        <v>19</v>
      </c>
      <c r="B14" s="41" t="s">
        <v>9</v>
      </c>
      <c r="C14" s="42" t="s">
        <v>2</v>
      </c>
      <c r="D14" s="43" t="s">
        <v>10</v>
      </c>
      <c r="E14" s="34" t="s">
        <v>11</v>
      </c>
      <c r="F14" s="35" t="s">
        <v>4</v>
      </c>
      <c r="G14" s="36">
        <v>1</v>
      </c>
      <c r="H14" s="37"/>
      <c r="I14" s="38">
        <f t="shared" si="0"/>
        <v>0</v>
      </c>
      <c r="J14" s="39">
        <f t="shared" si="1"/>
        <v>0</v>
      </c>
    </row>
    <row r="15" spans="1:10" s="19" customFormat="1" ht="15">
      <c r="A15" s="40">
        <v>20</v>
      </c>
      <c r="B15" s="41" t="s">
        <v>12</v>
      </c>
      <c r="C15" s="42" t="s">
        <v>2</v>
      </c>
      <c r="D15" s="43" t="s">
        <v>13</v>
      </c>
      <c r="E15" s="34" t="s">
        <v>57</v>
      </c>
      <c r="F15" s="35" t="s">
        <v>4</v>
      </c>
      <c r="G15" s="36">
        <v>1</v>
      </c>
      <c r="H15" s="37"/>
      <c r="I15" s="38">
        <f t="shared" si="0"/>
        <v>0</v>
      </c>
      <c r="J15" s="39">
        <f t="shared" si="1"/>
        <v>0</v>
      </c>
    </row>
    <row r="16" spans="1:10" s="19" customFormat="1" ht="46.5">
      <c r="A16" s="40">
        <v>21</v>
      </c>
      <c r="B16" s="41" t="s">
        <v>14</v>
      </c>
      <c r="C16" s="42" t="s">
        <v>2</v>
      </c>
      <c r="D16" s="43" t="s">
        <v>15</v>
      </c>
      <c r="E16" s="34" t="s">
        <v>63</v>
      </c>
      <c r="F16" s="35" t="s">
        <v>4</v>
      </c>
      <c r="G16" s="36">
        <v>1</v>
      </c>
      <c r="H16" s="37"/>
      <c r="I16" s="38">
        <f t="shared" si="0"/>
        <v>0</v>
      </c>
      <c r="J16" s="39">
        <f t="shared" si="1"/>
        <v>0</v>
      </c>
    </row>
    <row r="17" spans="1:10" s="19" customFormat="1" ht="15">
      <c r="A17" s="40">
        <v>22</v>
      </c>
      <c r="B17" s="41" t="s">
        <v>16</v>
      </c>
      <c r="C17" s="42" t="s">
        <v>2</v>
      </c>
      <c r="D17" s="43" t="s">
        <v>17</v>
      </c>
      <c r="E17" s="34" t="s">
        <v>18</v>
      </c>
      <c r="F17" s="35" t="s">
        <v>4</v>
      </c>
      <c r="G17" s="36">
        <v>2</v>
      </c>
      <c r="H17" s="37"/>
      <c r="I17" s="38">
        <f t="shared" si="0"/>
        <v>0</v>
      </c>
      <c r="J17" s="39">
        <f t="shared" si="1"/>
        <v>0</v>
      </c>
    </row>
    <row r="18" spans="1:10" s="19" customFormat="1" ht="46.5">
      <c r="A18" s="40">
        <v>23</v>
      </c>
      <c r="B18" s="44" t="s">
        <v>19</v>
      </c>
      <c r="C18" s="42" t="s">
        <v>2</v>
      </c>
      <c r="D18" s="43" t="s">
        <v>20</v>
      </c>
      <c r="E18" s="34" t="s">
        <v>21</v>
      </c>
      <c r="F18" s="35" t="s">
        <v>4</v>
      </c>
      <c r="G18" s="36">
        <v>1</v>
      </c>
      <c r="H18" s="37"/>
      <c r="I18" s="38">
        <f t="shared" si="0"/>
        <v>0</v>
      </c>
      <c r="J18" s="39">
        <f t="shared" si="1"/>
        <v>0</v>
      </c>
    </row>
    <row r="19" spans="1:10" s="19" customFormat="1" ht="15">
      <c r="A19" s="40">
        <v>27</v>
      </c>
      <c r="B19" s="41" t="s">
        <v>22</v>
      </c>
      <c r="C19" s="42" t="s">
        <v>2</v>
      </c>
      <c r="D19" s="43" t="s">
        <v>58</v>
      </c>
      <c r="E19" s="34" t="s">
        <v>23</v>
      </c>
      <c r="F19" s="35" t="s">
        <v>24</v>
      </c>
      <c r="G19" s="36">
        <v>2</v>
      </c>
      <c r="H19" s="37"/>
      <c r="I19" s="38">
        <f t="shared" si="0"/>
        <v>0</v>
      </c>
      <c r="J19" s="39">
        <f t="shared" si="1"/>
        <v>0</v>
      </c>
    </row>
    <row r="20" spans="1:10" s="19" customFormat="1" ht="46.5">
      <c r="A20" s="30">
        <v>108</v>
      </c>
      <c r="B20" s="31" t="s">
        <v>25</v>
      </c>
      <c r="C20" s="32" t="s">
        <v>2</v>
      </c>
      <c r="D20" s="33" t="s">
        <v>26</v>
      </c>
      <c r="E20" s="45" t="s">
        <v>27</v>
      </c>
      <c r="F20" s="46" t="s">
        <v>4</v>
      </c>
      <c r="G20" s="47">
        <v>1</v>
      </c>
      <c r="H20" s="37"/>
      <c r="I20" s="38">
        <f t="shared" si="0"/>
        <v>0</v>
      </c>
      <c r="J20" s="39">
        <f t="shared" si="1"/>
        <v>0</v>
      </c>
    </row>
    <row r="21" spans="1:10" s="19" customFormat="1" ht="15">
      <c r="A21" s="30">
        <v>110</v>
      </c>
      <c r="B21" s="31" t="s">
        <v>28</v>
      </c>
      <c r="C21" s="32" t="s">
        <v>2</v>
      </c>
      <c r="D21" s="33" t="s">
        <v>29</v>
      </c>
      <c r="E21" s="45" t="s">
        <v>30</v>
      </c>
      <c r="F21" s="46" t="s">
        <v>24</v>
      </c>
      <c r="G21" s="47">
        <v>7.5</v>
      </c>
      <c r="H21" s="37"/>
      <c r="I21" s="38">
        <f t="shared" si="0"/>
        <v>0</v>
      </c>
      <c r="J21" s="39">
        <f t="shared" si="1"/>
        <v>0</v>
      </c>
    </row>
    <row r="22" spans="1:10" s="19" customFormat="1" ht="15">
      <c r="A22" s="30">
        <v>111</v>
      </c>
      <c r="B22" s="48" t="s">
        <v>31</v>
      </c>
      <c r="C22" s="32" t="s">
        <v>2</v>
      </c>
      <c r="D22" s="49" t="s">
        <v>32</v>
      </c>
      <c r="E22" s="50" t="s">
        <v>33</v>
      </c>
      <c r="F22" s="51" t="s">
        <v>24</v>
      </c>
      <c r="G22" s="52">
        <v>133</v>
      </c>
      <c r="H22" s="37"/>
      <c r="I22" s="38">
        <f t="shared" si="0"/>
        <v>0</v>
      </c>
      <c r="J22" s="39">
        <f t="shared" si="1"/>
        <v>0</v>
      </c>
    </row>
    <row r="23" spans="1:10" s="19" customFormat="1" ht="47" thickBot="1">
      <c r="A23" s="53">
        <v>112</v>
      </c>
      <c r="B23" s="54" t="s">
        <v>34</v>
      </c>
      <c r="C23" s="55" t="s">
        <v>2</v>
      </c>
      <c r="D23" s="56" t="s">
        <v>35</v>
      </c>
      <c r="E23" s="57" t="s">
        <v>36</v>
      </c>
      <c r="F23" s="58" t="s">
        <v>4</v>
      </c>
      <c r="G23" s="59">
        <v>4</v>
      </c>
      <c r="H23" s="60"/>
      <c r="I23" s="61">
        <f t="shared" si="0"/>
        <v>0</v>
      </c>
      <c r="J23" s="62">
        <f t="shared" si="1"/>
        <v>0</v>
      </c>
    </row>
    <row r="24" spans="1:10" ht="16" thickBot="1">
      <c r="A24" s="63"/>
      <c r="B24" s="64"/>
      <c r="C24" s="65"/>
      <c r="D24" s="66"/>
      <c r="E24" s="67"/>
      <c r="F24" s="68"/>
      <c r="G24" s="69"/>
      <c r="H24" s="70"/>
      <c r="I24" s="9">
        <f>SUM(I12:I23)</f>
        <v>0</v>
      </c>
      <c r="J24" s="10">
        <f t="shared" si="1"/>
        <v>0</v>
      </c>
    </row>
    <row r="27" ht="15">
      <c r="A27" s="16" t="s">
        <v>60</v>
      </c>
    </row>
    <row r="28" ht="16" thickBot="1"/>
    <row r="29" spans="1:10" ht="32.5" customHeight="1" thickBot="1">
      <c r="A29" s="1" t="s">
        <v>55</v>
      </c>
      <c r="B29" s="2" t="s">
        <v>47</v>
      </c>
      <c r="C29" s="3" t="s">
        <v>48</v>
      </c>
      <c r="D29" s="4" t="s">
        <v>56</v>
      </c>
      <c r="E29" s="2" t="s">
        <v>49</v>
      </c>
      <c r="F29" s="5" t="s">
        <v>50</v>
      </c>
      <c r="G29" s="6" t="s">
        <v>51</v>
      </c>
      <c r="H29" s="7" t="s">
        <v>52</v>
      </c>
      <c r="I29" s="7" t="s">
        <v>53</v>
      </c>
      <c r="J29" s="8" t="s">
        <v>54</v>
      </c>
    </row>
    <row r="30" spans="1:10" ht="15">
      <c r="A30" s="71"/>
      <c r="B30" s="72"/>
      <c r="C30" s="22" t="s">
        <v>2</v>
      </c>
      <c r="D30" s="23"/>
      <c r="E30" s="73"/>
      <c r="F30" s="74"/>
      <c r="G30" s="75"/>
      <c r="H30" s="27"/>
      <c r="I30" s="28">
        <f aca="true" t="shared" si="2" ref="I30:I41">H30*G30</f>
        <v>0</v>
      </c>
      <c r="J30" s="29">
        <f aca="true" t="shared" si="3" ref="J30:J41">I30*1.21</f>
        <v>0</v>
      </c>
    </row>
    <row r="31" spans="1:10" ht="15">
      <c r="A31" s="76"/>
      <c r="B31" s="77"/>
      <c r="C31" s="32" t="s">
        <v>2</v>
      </c>
      <c r="D31" s="33"/>
      <c r="E31" s="78"/>
      <c r="F31" s="79"/>
      <c r="G31" s="80"/>
      <c r="H31" s="37"/>
      <c r="I31" s="38">
        <f t="shared" si="2"/>
        <v>0</v>
      </c>
      <c r="J31" s="39">
        <f t="shared" si="3"/>
        <v>0</v>
      </c>
    </row>
    <row r="32" spans="1:10" ht="15">
      <c r="A32" s="81"/>
      <c r="B32" s="82"/>
      <c r="C32" s="42" t="s">
        <v>2</v>
      </c>
      <c r="D32" s="43"/>
      <c r="E32" s="78"/>
      <c r="F32" s="79"/>
      <c r="G32" s="80"/>
      <c r="H32" s="37"/>
      <c r="I32" s="38">
        <f t="shared" si="2"/>
        <v>0</v>
      </c>
      <c r="J32" s="39">
        <f t="shared" si="3"/>
        <v>0</v>
      </c>
    </row>
    <row r="33" spans="1:10" ht="15">
      <c r="A33" s="81"/>
      <c r="B33" s="82"/>
      <c r="C33" s="32" t="s">
        <v>2</v>
      </c>
      <c r="D33" s="43"/>
      <c r="E33" s="78"/>
      <c r="F33" s="79"/>
      <c r="G33" s="80"/>
      <c r="H33" s="37"/>
      <c r="I33" s="38">
        <f t="shared" si="2"/>
        <v>0</v>
      </c>
      <c r="J33" s="39">
        <f t="shared" si="3"/>
        <v>0</v>
      </c>
    </row>
    <row r="34" spans="1:10" ht="15">
      <c r="A34" s="81"/>
      <c r="B34" s="82"/>
      <c r="C34" s="42" t="s">
        <v>2</v>
      </c>
      <c r="D34" s="43"/>
      <c r="E34" s="78"/>
      <c r="F34" s="79"/>
      <c r="G34" s="80"/>
      <c r="H34" s="37"/>
      <c r="I34" s="38">
        <f t="shared" si="2"/>
        <v>0</v>
      </c>
      <c r="J34" s="39">
        <f t="shared" si="3"/>
        <v>0</v>
      </c>
    </row>
    <row r="35" spans="1:10" ht="15">
      <c r="A35" s="81"/>
      <c r="B35" s="82"/>
      <c r="C35" s="32" t="s">
        <v>2</v>
      </c>
      <c r="D35" s="43"/>
      <c r="E35" s="78"/>
      <c r="F35" s="79"/>
      <c r="G35" s="80"/>
      <c r="H35" s="37"/>
      <c r="I35" s="38">
        <f t="shared" si="2"/>
        <v>0</v>
      </c>
      <c r="J35" s="39">
        <f t="shared" si="3"/>
        <v>0</v>
      </c>
    </row>
    <row r="36" spans="1:10" ht="15">
      <c r="A36" s="81"/>
      <c r="B36" s="83"/>
      <c r="C36" s="42" t="s">
        <v>2</v>
      </c>
      <c r="D36" s="43"/>
      <c r="E36" s="78"/>
      <c r="F36" s="79"/>
      <c r="G36" s="80"/>
      <c r="H36" s="37"/>
      <c r="I36" s="38">
        <f t="shared" si="2"/>
        <v>0</v>
      </c>
      <c r="J36" s="39">
        <f t="shared" si="3"/>
        <v>0</v>
      </c>
    </row>
    <row r="37" spans="1:10" ht="15">
      <c r="A37" s="81"/>
      <c r="B37" s="82"/>
      <c r="C37" s="32" t="s">
        <v>2</v>
      </c>
      <c r="D37" s="43"/>
      <c r="E37" s="78"/>
      <c r="F37" s="79"/>
      <c r="G37" s="80"/>
      <c r="H37" s="37"/>
      <c r="I37" s="38">
        <f t="shared" si="2"/>
        <v>0</v>
      </c>
      <c r="J37" s="39">
        <f t="shared" si="3"/>
        <v>0</v>
      </c>
    </row>
    <row r="38" spans="1:10" ht="15">
      <c r="A38" s="76"/>
      <c r="B38" s="77"/>
      <c r="C38" s="42" t="s">
        <v>2</v>
      </c>
      <c r="D38" s="33"/>
      <c r="E38" s="84"/>
      <c r="F38" s="85"/>
      <c r="G38" s="86"/>
      <c r="H38" s="37"/>
      <c r="I38" s="38">
        <f t="shared" si="2"/>
        <v>0</v>
      </c>
      <c r="J38" s="39">
        <f t="shared" si="3"/>
        <v>0</v>
      </c>
    </row>
    <row r="39" spans="1:10" ht="15">
      <c r="A39" s="76"/>
      <c r="B39" s="77"/>
      <c r="C39" s="32" t="s">
        <v>2</v>
      </c>
      <c r="D39" s="33"/>
      <c r="E39" s="84"/>
      <c r="F39" s="85"/>
      <c r="G39" s="86"/>
      <c r="H39" s="37"/>
      <c r="I39" s="38">
        <f t="shared" si="2"/>
        <v>0</v>
      </c>
      <c r="J39" s="39">
        <f t="shared" si="3"/>
        <v>0</v>
      </c>
    </row>
    <row r="40" spans="1:10" ht="15">
      <c r="A40" s="76"/>
      <c r="B40" s="87"/>
      <c r="C40" s="42" t="s">
        <v>2</v>
      </c>
      <c r="D40" s="49"/>
      <c r="E40" s="88"/>
      <c r="F40" s="89"/>
      <c r="G40" s="90"/>
      <c r="H40" s="37"/>
      <c r="I40" s="38">
        <f t="shared" si="2"/>
        <v>0</v>
      </c>
      <c r="J40" s="39">
        <f t="shared" si="3"/>
        <v>0</v>
      </c>
    </row>
    <row r="41" spans="1:10" ht="16" thickBot="1">
      <c r="A41" s="91"/>
      <c r="B41" s="92"/>
      <c r="C41" s="55" t="s">
        <v>2</v>
      </c>
      <c r="D41" s="56"/>
      <c r="E41" s="93"/>
      <c r="F41" s="94"/>
      <c r="G41" s="95"/>
      <c r="H41" s="60"/>
      <c r="I41" s="61">
        <f t="shared" si="2"/>
        <v>0</v>
      </c>
      <c r="J41" s="62">
        <f t="shared" si="3"/>
        <v>0</v>
      </c>
    </row>
    <row r="42" spans="1:10" ht="16" thickBot="1">
      <c r="A42" s="96"/>
      <c r="B42" s="97"/>
      <c r="C42" s="98"/>
      <c r="D42" s="99"/>
      <c r="E42" s="100"/>
      <c r="F42" s="99"/>
      <c r="G42" s="101"/>
      <c r="H42" s="102"/>
      <c r="I42" s="102"/>
      <c r="J42" s="103"/>
    </row>
    <row r="43" spans="1:10" ht="16" thickBot="1">
      <c r="A43" s="106" t="s">
        <v>64</v>
      </c>
      <c r="B43" s="107"/>
      <c r="C43" s="107"/>
      <c r="D43" s="107"/>
      <c r="E43" s="107"/>
      <c r="F43" s="107"/>
      <c r="G43" s="107"/>
      <c r="H43" s="108"/>
      <c r="I43" s="11">
        <f>SUM(I24:I41)</f>
        <v>0</v>
      </c>
      <c r="J43" s="12">
        <f>SUM(J24:J41)</f>
        <v>0</v>
      </c>
    </row>
  </sheetData>
  <mergeCells count="3">
    <mergeCell ref="G1:J1"/>
    <mergeCell ref="A43:H43"/>
    <mergeCell ref="G9:J9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Hilscher Pavla</dc:creator>
  <cp:keywords/>
  <dc:description/>
  <cp:lastModifiedBy>Hilscher Pavla</cp:lastModifiedBy>
  <cp:lastPrinted>2022-03-03T11:57:04Z</cp:lastPrinted>
  <dcterms:created xsi:type="dcterms:W3CDTF">2022-03-03T11:35:29Z</dcterms:created>
  <dcterms:modified xsi:type="dcterms:W3CDTF">2022-03-04T13:25:06Z</dcterms:modified>
  <cp:category/>
  <cp:version/>
  <cp:contentType/>
  <cp:contentStatus/>
</cp:coreProperties>
</file>