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5440" windowHeight="15390"/>
  </bookViews>
  <sheets>
    <sheet name="VV" sheetId="1" r:id="rId1"/>
  </sheets>
  <calcPr calcId="191029" iterateCount="1"/>
</workbook>
</file>

<file path=xl/calcChain.xml><?xml version="1.0" encoding="utf-8"?>
<calcChain xmlns="http://schemas.openxmlformats.org/spreadsheetml/2006/main">
  <c r="G77" i="1" l="1"/>
  <c r="G80" i="1"/>
  <c r="G79" i="1"/>
  <c r="G75" i="1"/>
  <c r="G78" i="1"/>
  <c r="G76" i="1"/>
  <c r="G58" i="1"/>
  <c r="G57" i="1"/>
  <c r="G48" i="1"/>
  <c r="G47" i="1"/>
  <c r="G46" i="1"/>
  <c r="G45" i="1"/>
  <c r="E17" i="1"/>
  <c r="G17" i="1" s="1"/>
  <c r="E13" i="1"/>
  <c r="E8" i="1"/>
  <c r="G8" i="1" s="1"/>
  <c r="E6" i="1"/>
  <c r="E24" i="1"/>
  <c r="G24" i="1" s="1"/>
  <c r="E27" i="1"/>
  <c r="G27" i="1" s="1"/>
  <c r="E33" i="1"/>
  <c r="G33" i="1" s="1"/>
  <c r="E31" i="1"/>
  <c r="G31" i="1" s="1"/>
  <c r="E29" i="1"/>
  <c r="G29" i="1" s="1"/>
  <c r="G110" i="1"/>
  <c r="G109" i="1"/>
  <c r="G106" i="1"/>
  <c r="G105" i="1"/>
  <c r="G104" i="1"/>
  <c r="G103" i="1"/>
  <c r="G102" i="1"/>
  <c r="G101" i="1"/>
  <c r="G88" i="1"/>
  <c r="G87" i="1"/>
  <c r="G44" i="1"/>
  <c r="G43" i="1"/>
  <c r="G56" i="1"/>
  <c r="G55" i="1"/>
  <c r="G60" i="1"/>
  <c r="G59" i="1"/>
  <c r="G86" i="1"/>
  <c r="G85" i="1"/>
  <c r="G84" i="1"/>
  <c r="G83" i="1"/>
  <c r="G82" i="1"/>
  <c r="G81" i="1"/>
  <c r="G74" i="1"/>
  <c r="G73" i="1"/>
  <c r="G72" i="1"/>
  <c r="G71" i="1"/>
  <c r="G68" i="1"/>
  <c r="G67" i="1"/>
  <c r="G66" i="1"/>
  <c r="G65" i="1"/>
  <c r="G92" i="1"/>
  <c r="G91" i="1"/>
  <c r="G96" i="1"/>
  <c r="G95" i="1"/>
  <c r="G108" i="1"/>
  <c r="G107" i="1"/>
  <c r="G98" i="1"/>
  <c r="G97" i="1"/>
  <c r="G90" i="1"/>
  <c r="G89" i="1"/>
  <c r="G70" i="1"/>
  <c r="G69" i="1"/>
  <c r="G54" i="1"/>
  <c r="G53" i="1"/>
  <c r="G52" i="1"/>
  <c r="G51" i="1"/>
  <c r="G50" i="1"/>
  <c r="G49" i="1"/>
  <c r="G64" i="1"/>
  <c r="G63" i="1"/>
  <c r="G94" i="1"/>
  <c r="G93" i="1"/>
  <c r="G100" i="1"/>
  <c r="G99" i="1"/>
  <c r="G11" i="1"/>
  <c r="G62" i="1"/>
  <c r="G61" i="1"/>
  <c r="G10" i="1" l="1"/>
  <c r="G42" i="1" l="1"/>
  <c r="G41" i="1"/>
  <c r="G12" i="1"/>
  <c r="G13" i="1"/>
  <c r="G20" i="1"/>
  <c r="G21" i="1"/>
  <c r="G22" i="1"/>
  <c r="G23" i="1"/>
  <c r="G6" i="1"/>
  <c r="G112" i="1" l="1"/>
  <c r="G113" i="1" s="1"/>
  <c r="G114" i="1" s="1"/>
</calcChain>
</file>

<file path=xl/sharedStrings.xml><?xml version="1.0" encoding="utf-8"?>
<sst xmlns="http://schemas.openxmlformats.org/spreadsheetml/2006/main" count="215" uniqueCount="90">
  <si>
    <t>Název položky</t>
  </si>
  <si>
    <t>Číslo položky</t>
  </si>
  <si>
    <t>MJ</t>
  </si>
  <si>
    <t>množství</t>
  </si>
  <si>
    <t>celkem (Kč)</t>
  </si>
  <si>
    <t>cena/MJ</t>
  </si>
  <si>
    <t>ks</t>
  </si>
  <si>
    <t>Zemní práce</t>
  </si>
  <si>
    <t>m2</t>
  </si>
  <si>
    <t>Odstranění lesní hrabanky (jakákoliv tloušťka)</t>
  </si>
  <si>
    <t>m3</t>
  </si>
  <si>
    <t>Cena bez DPH</t>
  </si>
  <si>
    <t>DPH</t>
  </si>
  <si>
    <t>Celkem</t>
  </si>
  <si>
    <t xml:space="preserve">Plocha u prvků + okolí </t>
  </si>
  <si>
    <t>002 - Opatření k usměrňování návštěvnosti území (SZIF)</t>
  </si>
  <si>
    <t>Montáž, nátěry</t>
  </si>
  <si>
    <t>Balanční klády na pružinách</t>
  </si>
  <si>
    <t>Sportovní prvky a naučné tabule</t>
  </si>
  <si>
    <t>Balanční žebřík</t>
  </si>
  <si>
    <t>Lavička s opěrkou</t>
  </si>
  <si>
    <t>Prohazovadlo ptáček</t>
  </si>
  <si>
    <t>Balancovadlo</t>
  </si>
  <si>
    <t xml:space="preserve">Pod herně-sportovní prvky a informační tabule, okolí prvků </t>
  </si>
  <si>
    <t>001 - Opatření k posílení rekreační funkce lesa (SZIF)</t>
  </si>
  <si>
    <t>Naučná tabule - Zvukové pexeso (Hlasy lesa)</t>
  </si>
  <si>
    <r>
      <t>Odstranění ruderálního porostu do 100m</t>
    </r>
    <r>
      <rPr>
        <sz val="11"/>
        <color theme="1"/>
        <rFont val="Calibri"/>
        <family val="2"/>
        <charset val="238"/>
      </rPr>
      <t>², naložení a odvoz do 20km</t>
    </r>
    <r>
      <rPr>
        <sz val="11"/>
        <color theme="1"/>
        <rFont val="Calibri"/>
        <family val="2"/>
        <charset val="238"/>
        <scheme val="minor"/>
      </rPr>
      <t>, v rovině nebo svahu do 1:5</t>
    </r>
  </si>
  <si>
    <r>
      <t>Odstranění ruderálního porostu do 100m</t>
    </r>
    <r>
      <rPr>
        <sz val="11"/>
        <color theme="1"/>
        <rFont val="Calibri"/>
        <family val="2"/>
        <charset val="238"/>
      </rPr>
      <t>², naložení a odvoz do 20km</t>
    </r>
    <r>
      <rPr>
        <sz val="11"/>
        <color theme="1"/>
        <rFont val="Calibri"/>
        <family val="2"/>
        <charset val="238"/>
        <scheme val="minor"/>
      </rPr>
      <t>, ve svahu přes 1:5 do 1:2</t>
    </r>
  </si>
  <si>
    <t>111212315</t>
  </si>
  <si>
    <t>111212316</t>
  </si>
  <si>
    <t>Vodorovné přemístění přes 1500 do 2000m výkopku/sypaniny z horniny třídy těžitelnosti I skupiny 1 až 3</t>
  </si>
  <si>
    <t>Přehození neulehlého výkopku z horniny třídy těžitelnosti I skupiny 1 až 3 ručně</t>
  </si>
  <si>
    <t>Zásyp jam, šachet, rýh nebo kolem objektů sypaninou se zhutněním ručně</t>
  </si>
  <si>
    <t>Úprava pláně vyrovnáním výškových rozdílů v hornině třídy těžitelnosti I skupiny 3 se zhutněním ručně</t>
  </si>
  <si>
    <t>"Lesní stezka Hůrka"</t>
  </si>
  <si>
    <t>Set laviček s opěrkami a stolem</t>
  </si>
  <si>
    <t>Ruční kotouč</t>
  </si>
  <si>
    <t>Lavička se šlapadly</t>
  </si>
  <si>
    <t>Dřepy a masírování zad</t>
  </si>
  <si>
    <t>Balanční lana cik-cak</t>
  </si>
  <si>
    <t>Hnízdo</t>
  </si>
  <si>
    <t>Velká houpačka</t>
  </si>
  <si>
    <t>Naučný prvek - Frotážový pult</t>
  </si>
  <si>
    <t>Naučná tabule - Tabulky poznání (Ptáci)</t>
  </si>
  <si>
    <t>Zábradlí</t>
  </si>
  <si>
    <t>m</t>
  </si>
  <si>
    <t>Odpadkové koše</t>
  </si>
  <si>
    <t>Malá informační tabule ( u každého z herně-sportovních prvků)</t>
  </si>
  <si>
    <t xml:space="preserve"> - </t>
  </si>
  <si>
    <t xml:space="preserve"> -</t>
  </si>
  <si>
    <t>Velká informační tabule (náhrada dřevěných konstrukcí původních naučných zastavení)</t>
  </si>
  <si>
    <t>Ptačí budka</t>
  </si>
  <si>
    <r>
      <t>Odstranění nevhodných dřevin přes 100 do 500m</t>
    </r>
    <r>
      <rPr>
        <sz val="11"/>
        <rFont val="Calibri"/>
        <family val="2"/>
        <charset val="238"/>
      </rPr>
      <t>², v přes 1m bez odstranění pařezů,</t>
    </r>
    <r>
      <rPr>
        <sz val="11"/>
        <rFont val="Calibri"/>
        <family val="2"/>
        <charset val="238"/>
        <scheme val="minor"/>
      </rPr>
      <t xml:space="preserve"> v rovině nebo svahu do 1:5</t>
    </r>
  </si>
  <si>
    <r>
      <t>Odstranění nevhodných dřevin přes 100 do 500m</t>
    </r>
    <r>
      <rPr>
        <sz val="11"/>
        <rFont val="Calibri"/>
        <family val="2"/>
        <charset val="238"/>
      </rPr>
      <t>², v přes 1m bez odstranění pařezů,</t>
    </r>
    <r>
      <rPr>
        <sz val="11"/>
        <rFont val="Calibri"/>
        <family val="2"/>
        <charset val="238"/>
        <scheme val="minor"/>
      </rPr>
      <t xml:space="preserve"> ve svahu přes 1:5 do 1:2</t>
    </r>
  </si>
  <si>
    <r>
      <t>Odkopávky a prokopávky nezapažené v hornině třídy těžitelnosti I skupiny 3, objem do 20m</t>
    </r>
    <r>
      <rPr>
        <sz val="11"/>
        <color theme="1"/>
        <rFont val="Calibri"/>
        <family val="2"/>
        <charset val="238"/>
      </rPr>
      <t>³ strojně</t>
    </r>
  </si>
  <si>
    <t>Odkopávky a prokopávky nezapažené v hornině třídy těžitelnosti I skupiny 3, ručně</t>
  </si>
  <si>
    <t>Výkop dopadové plochy pod velkou houpačku 32x0,3</t>
  </si>
  <si>
    <t xml:space="preserve">Štěpka </t>
  </si>
  <si>
    <t>Dopadová plocha velké houpačky  32x0,3</t>
  </si>
  <si>
    <t>Přesun hmot pro sadovnické a krajinářské úpravy vodorovně do 5000m</t>
  </si>
  <si>
    <t>t</t>
  </si>
  <si>
    <t>Ruční přesun hmot pro sadovnické a krajinářské úpravy do 100m</t>
  </si>
  <si>
    <t>Kamenivo drcené hrubé frakce 8/16</t>
  </si>
  <si>
    <r>
      <t>Zřízení podsypu nebo podkladu ze sypaniny plochy do 100m</t>
    </r>
    <r>
      <rPr>
        <sz val="11"/>
        <color theme="1"/>
        <rFont val="Calibri"/>
        <family val="2"/>
        <charset val="238"/>
      </rPr>
      <t>² tl 200mm</t>
    </r>
  </si>
  <si>
    <t>Štěpka do dopadové plochy</t>
  </si>
  <si>
    <r>
      <t>Výkop work-out prvku č.6 (k přesunu do lesa) a instalace na novém místě - 0,2m</t>
    </r>
    <r>
      <rPr>
        <sz val="11"/>
        <color rgb="FF0000FF"/>
        <rFont val="Calibri"/>
        <family val="2"/>
        <charset val="238"/>
      </rPr>
      <t xml:space="preserve">³x </t>
    </r>
    <r>
      <rPr>
        <sz val="11"/>
        <color rgb="FF0000FF"/>
        <rFont val="Calibri"/>
        <family val="2"/>
        <charset val="238"/>
        <scheme val="minor"/>
      </rPr>
      <t>6patek x 2</t>
    </r>
  </si>
  <si>
    <t>Podsyp odpočívadla (dřevěná plata ve svahu)</t>
  </si>
  <si>
    <t>Informační tabule (s mapou, u vstupu do lesa) - corten</t>
  </si>
  <si>
    <t>1, 7, 14 a 29</t>
  </si>
  <si>
    <t>Jelen</t>
  </si>
  <si>
    <t>Laň</t>
  </si>
  <si>
    <t>Posed</t>
  </si>
  <si>
    <t>5, 6, 17, 20 a 31</t>
  </si>
  <si>
    <t>Balanceon</t>
  </si>
  <si>
    <t>Vahadlová houpačka</t>
  </si>
  <si>
    <t>Prasátko</t>
  </si>
  <si>
    <t>Naučná tabule (L) - Lesní internet</t>
  </si>
  <si>
    <t>Naučná tabule s frotáží (L) - Místní dřeviny</t>
  </si>
  <si>
    <t>Twister</t>
  </si>
  <si>
    <t>Skok do dálky</t>
  </si>
  <si>
    <t>Naučný prvek Pozorovatelna (interaktivní tabule)</t>
  </si>
  <si>
    <r>
      <t xml:space="preserve">Makety ptáků (S) </t>
    </r>
    <r>
      <rPr>
        <sz val="11"/>
        <color theme="1"/>
        <rFont val="Calibri"/>
        <family val="2"/>
        <charset val="238"/>
        <scheme val="minor"/>
      </rPr>
      <t>- k pozorovatelně</t>
    </r>
  </si>
  <si>
    <r>
      <t>Výkop na beton patku 0,2m</t>
    </r>
    <r>
      <rPr>
        <sz val="11"/>
        <color rgb="FF0000FF"/>
        <rFont val="Calibri"/>
        <family val="2"/>
        <charset val="238"/>
      </rPr>
      <t>³</t>
    </r>
    <r>
      <rPr>
        <sz val="11"/>
        <color rgb="FF0000FF"/>
        <rFont val="Calibri"/>
        <family val="2"/>
        <charset val="238"/>
        <scheme val="minor"/>
      </rPr>
      <t xml:space="preserve"> x 30ks (celkem 137 patek)</t>
    </r>
  </si>
  <si>
    <r>
      <t>Výkop na beton patku 0,2m</t>
    </r>
    <r>
      <rPr>
        <sz val="11"/>
        <color rgb="FF0000FF"/>
        <rFont val="Calibri"/>
        <family val="2"/>
        <charset val="238"/>
      </rPr>
      <t>³</t>
    </r>
    <r>
      <rPr>
        <sz val="11"/>
        <color rgb="FF0000FF"/>
        <rFont val="Calibri"/>
        <family val="2"/>
        <charset val="238"/>
        <scheme val="minor"/>
      </rPr>
      <t xml:space="preserve"> x 107ks (celkem 137 patek)</t>
    </r>
  </si>
  <si>
    <t>Výkop pod odpočívadlo ve svahu 4x6x0,2</t>
  </si>
  <si>
    <t>Podsyp dřevěných plat (odpočívadlo ve svahu) 24x0,1x1,7</t>
  </si>
  <si>
    <t>Štěrk (4,1) a štěpka (2,4)</t>
  </si>
  <si>
    <t>Přebytečná zemina (20), štěrk (4,1) a štěpka (2,4)</t>
  </si>
  <si>
    <t>Odpočívadlo - dřevěná konstrukce ve svahu (min. 4 x 6m)</t>
  </si>
  <si>
    <r>
      <rPr>
        <b/>
        <sz val="11"/>
        <color theme="1"/>
        <rFont val="Calibri"/>
        <family val="2"/>
        <charset val="238"/>
        <scheme val="minor"/>
      </rPr>
      <t>Naučná tabule (Historie Hůrky)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- stejný vzhled jako 4 informační tabule s mapou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</si>
</sst>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č&quot;"/>
    <numFmt numFmtId="165" formatCode="0.0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6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name val="Arial CE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1"/>
      <color rgb="FF0000FF"/>
      <name val="Calibri"/>
      <family val="2"/>
      <charset val="238"/>
      <scheme val="minor"/>
    </font>
    <font>
      <sz val="11"/>
      <color rgb="FF0000FF"/>
      <name val="Calibri"/>
      <family val="2"/>
      <charset val="238"/>
    </font>
    <font>
      <sz val="11"/>
      <name val="Calibri"/>
      <family val="2"/>
      <charset val="238"/>
    </font>
    <font>
      <strike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39">
    <xf numFmtId="0" fontId="0" fillId="0" borderId="0" xfId="0"/>
    <xf numFmtId="0" fontId="0" fillId="0" borderId="1" xfId="0" applyBorder="1"/>
    <xf numFmtId="0" fontId="4" fillId="0" borderId="1" xfId="0" applyFont="1" applyBorder="1"/>
    <xf numFmtId="0" fontId="6" fillId="0" borderId="2" xfId="1" applyFont="1" applyBorder="1" applyAlignment="1">
      <alignment vertical="top" wrapText="1"/>
    </xf>
    <xf numFmtId="0" fontId="0" fillId="2" borderId="1" xfId="0" applyFill="1" applyBorder="1"/>
    <xf numFmtId="49" fontId="6" fillId="0" borderId="2" xfId="1" applyNumberFormat="1" applyFont="1" applyBorder="1" applyAlignment="1">
      <alignment horizontal="left" vertical="top"/>
    </xf>
    <xf numFmtId="0" fontId="1" fillId="2" borderId="1" xfId="0" applyFont="1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8" fillId="0" borderId="0" xfId="0" applyFont="1"/>
    <xf numFmtId="0" fontId="1" fillId="2" borderId="5" xfId="0" applyFont="1" applyFill="1" applyBorder="1"/>
    <xf numFmtId="0" fontId="0" fillId="2" borderId="3" xfId="0" applyFill="1" applyBorder="1"/>
    <xf numFmtId="0" fontId="3" fillId="0" borderId="0" xfId="0" applyFont="1" applyAlignment="1">
      <alignment vertical="center"/>
    </xf>
    <xf numFmtId="0" fontId="9" fillId="0" borderId="0" xfId="0" applyFont="1"/>
    <xf numFmtId="0" fontId="10" fillId="0" borderId="8" xfId="0" applyFont="1" applyBorder="1"/>
    <xf numFmtId="0" fontId="10" fillId="0" borderId="0" xfId="0" applyFont="1"/>
    <xf numFmtId="0" fontId="1" fillId="2" borderId="4" xfId="0" applyFont="1" applyFill="1" applyBorder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0" fillId="2" borderId="5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4" fillId="0" borderId="0" xfId="0" applyFont="1"/>
    <xf numFmtId="0" fontId="0" fillId="0" borderId="6" xfId="0" applyBorder="1" applyAlignment="1">
      <alignment horizontal="center"/>
    </xf>
    <xf numFmtId="0" fontId="0" fillId="2" borderId="0" xfId="0" applyFill="1"/>
    <xf numFmtId="3" fontId="11" fillId="0" borderId="0" xfId="0" applyNumberFormat="1" applyFont="1"/>
    <xf numFmtId="3" fontId="0" fillId="0" borderId="0" xfId="0" applyNumberFormat="1"/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165" fontId="6" fillId="0" borderId="1" xfId="0" applyNumberFormat="1" applyFont="1" applyBorder="1"/>
    <xf numFmtId="0" fontId="0" fillId="2" borderId="4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3" borderId="0" xfId="0" applyFill="1"/>
    <xf numFmtId="0" fontId="1" fillId="3" borderId="0" xfId="0" applyFont="1" applyFill="1"/>
    <xf numFmtId="0" fontId="0" fillId="3" borderId="0" xfId="0" applyFill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7" fillId="3" borderId="0" xfId="0" applyFont="1" applyFill="1"/>
    <xf numFmtId="0" fontId="6" fillId="4" borderId="1" xfId="0" applyFont="1" applyFill="1" applyBorder="1"/>
    <xf numFmtId="0" fontId="6" fillId="4" borderId="1" xfId="0" applyFon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2" fillId="3" borderId="10" xfId="0" applyFont="1" applyFill="1" applyBorder="1" applyAlignment="1">
      <alignment horizontal="right"/>
    </xf>
    <xf numFmtId="0" fontId="2" fillId="3" borderId="10" xfId="0" applyFont="1" applyFill="1" applyBorder="1" applyAlignment="1">
      <alignment horizontal="center"/>
    </xf>
    <xf numFmtId="0" fontId="2" fillId="3" borderId="10" xfId="0" applyFont="1" applyFill="1" applyBorder="1"/>
    <xf numFmtId="164" fontId="2" fillId="3" borderId="11" xfId="0" applyNumberFormat="1" applyFont="1" applyFill="1" applyBorder="1"/>
    <xf numFmtId="0" fontId="0" fillId="3" borderId="8" xfId="0" applyFill="1" applyBorder="1" applyAlignment="1">
      <alignment horizontal="center"/>
    </xf>
    <xf numFmtId="0" fontId="2" fillId="3" borderId="0" xfId="0" applyFont="1" applyFill="1" applyAlignment="1">
      <alignment horizontal="righ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9" fontId="2" fillId="3" borderId="0" xfId="0" applyNumberFormat="1" applyFont="1" applyFill="1"/>
    <xf numFmtId="164" fontId="2" fillId="3" borderId="12" xfId="0" applyNumberFormat="1" applyFont="1" applyFill="1" applyBorder="1"/>
    <xf numFmtId="0" fontId="0" fillId="3" borderId="13" xfId="0" applyFill="1" applyBorder="1" applyAlignment="1">
      <alignment horizontal="center"/>
    </xf>
    <xf numFmtId="0" fontId="2" fillId="3" borderId="14" xfId="0" applyFont="1" applyFill="1" applyBorder="1" applyAlignment="1">
      <alignment horizontal="right"/>
    </xf>
    <xf numFmtId="0" fontId="2" fillId="3" borderId="14" xfId="0" applyFont="1" applyFill="1" applyBorder="1" applyAlignment="1">
      <alignment horizontal="center"/>
    </xf>
    <xf numFmtId="0" fontId="2" fillId="3" borderId="14" xfId="0" applyFont="1" applyFill="1" applyBorder="1"/>
    <xf numFmtId="164" fontId="2" fillId="3" borderId="15" xfId="0" applyNumberFormat="1" applyFont="1" applyFill="1" applyBorder="1"/>
    <xf numFmtId="0" fontId="0" fillId="3" borderId="10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1" fillId="2" borderId="16" xfId="0" applyFont="1" applyFill="1" applyBorder="1"/>
    <xf numFmtId="0" fontId="15" fillId="2" borderId="8" xfId="0" applyFont="1" applyFill="1" applyBorder="1"/>
    <xf numFmtId="0" fontId="6" fillId="0" borderId="0" xfId="0" applyFont="1" applyAlignment="1">
      <alignment horizontal="center"/>
    </xf>
    <xf numFmtId="165" fontId="15" fillId="2" borderId="12" xfId="0" applyNumberFormat="1" applyFont="1" applyFill="1" applyBorder="1"/>
    <xf numFmtId="165" fontId="6" fillId="0" borderId="4" xfId="0" applyNumberFormat="1" applyFont="1" applyBorder="1"/>
    <xf numFmtId="0" fontId="15" fillId="2" borderId="0" xfId="0" applyFont="1" applyFill="1"/>
    <xf numFmtId="165" fontId="6" fillId="0" borderId="0" xfId="0" applyNumberFormat="1" applyFont="1"/>
    <xf numFmtId="165" fontId="15" fillId="2" borderId="15" xfId="0" applyNumberFormat="1" applyFont="1" applyFill="1" applyBorder="1"/>
    <xf numFmtId="165" fontId="15" fillId="2" borderId="14" xfId="0" applyNumberFormat="1" applyFont="1" applyFill="1" applyBorder="1"/>
    <xf numFmtId="0" fontId="6" fillId="2" borderId="9" xfId="0" applyFont="1" applyFill="1" applyBorder="1"/>
    <xf numFmtId="0" fontId="15" fillId="2" borderId="7" xfId="0" applyFont="1" applyFill="1" applyBorder="1"/>
    <xf numFmtId="0" fontId="6" fillId="0" borderId="17" xfId="0" applyFont="1" applyBorder="1" applyAlignment="1">
      <alignment horizontal="center"/>
    </xf>
    <xf numFmtId="165" fontId="15" fillId="2" borderId="18" xfId="0" applyNumberFormat="1" applyFont="1" applyFill="1" applyBorder="1"/>
    <xf numFmtId="0" fontId="0" fillId="2" borderId="4" xfId="0" applyFill="1" applyBorder="1"/>
    <xf numFmtId="0" fontId="15" fillId="2" borderId="13" xfId="0" applyFont="1" applyFill="1" applyBorder="1"/>
    <xf numFmtId="0" fontId="0" fillId="0" borderId="1" xfId="0" applyBorder="1" applyAlignment="1">
      <alignment horizontal="center" vertical="top"/>
    </xf>
    <xf numFmtId="0" fontId="15" fillId="2" borderId="9" xfId="0" applyFont="1" applyFill="1" applyBorder="1"/>
    <xf numFmtId="2" fontId="15" fillId="2" borderId="18" xfId="0" applyNumberFormat="1" applyFont="1" applyFill="1" applyBorder="1"/>
    <xf numFmtId="2" fontId="6" fillId="0" borderId="1" xfId="0" applyNumberFormat="1" applyFont="1" applyBorder="1"/>
    <xf numFmtId="165" fontId="15" fillId="2" borderId="0" xfId="0" applyNumberFormat="1" applyFont="1" applyFill="1"/>
    <xf numFmtId="0" fontId="6" fillId="0" borderId="14" xfId="0" applyFont="1" applyBorder="1" applyAlignment="1">
      <alignment horizontal="center"/>
    </xf>
    <xf numFmtId="165" fontId="15" fillId="0" borderId="18" xfId="0" applyNumberFormat="1" applyFont="1" applyBorder="1"/>
    <xf numFmtId="0" fontId="1" fillId="0" borderId="5" xfId="0" applyFont="1" applyBorder="1"/>
    <xf numFmtId="0" fontId="18" fillId="0" borderId="3" xfId="0" applyFont="1" applyBorder="1" applyAlignment="1">
      <alignment horizontal="center" wrapText="1"/>
    </xf>
    <xf numFmtId="0" fontId="0" fillId="2" borderId="4" xfId="0" applyFill="1" applyBorder="1" applyAlignment="1">
      <alignment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2" borderId="3" xfId="0" applyFill="1" applyBorder="1" applyAlignment="1">
      <alignment wrapText="1"/>
    </xf>
    <xf numFmtId="0" fontId="0" fillId="2" borderId="4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4" fontId="6" fillId="5" borderId="1" xfId="0" applyNumberFormat="1" applyFont="1" applyFill="1" applyBorder="1" applyProtection="1">
      <protection locked="0"/>
    </xf>
    <xf numFmtId="4" fontId="6" fillId="0" borderId="1" xfId="0" applyNumberFormat="1" applyFont="1" applyBorder="1"/>
    <xf numFmtId="4" fontId="6" fillId="0" borderId="17" xfId="0" applyNumberFormat="1" applyFont="1" applyBorder="1"/>
    <xf numFmtId="4" fontId="6" fillId="0" borderId="18" xfId="0" applyNumberFormat="1" applyFont="1" applyBorder="1"/>
    <xf numFmtId="4" fontId="6" fillId="5" borderId="4" xfId="0" applyNumberFormat="1" applyFont="1" applyFill="1" applyBorder="1" applyProtection="1">
      <protection locked="0"/>
    </xf>
    <xf numFmtId="4" fontId="6" fillId="0" borderId="13" xfId="0" applyNumberFormat="1" applyFont="1" applyBorder="1"/>
    <xf numFmtId="4" fontId="6" fillId="0" borderId="7" xfId="0" applyNumberFormat="1" applyFont="1" applyBorder="1"/>
    <xf numFmtId="4" fontId="6" fillId="0" borderId="0" xfId="0" applyNumberFormat="1" applyFont="1"/>
    <xf numFmtId="4" fontId="6" fillId="0" borderId="12" xfId="0" applyNumberFormat="1" applyFont="1" applyBorder="1"/>
    <xf numFmtId="4" fontId="6" fillId="0" borderId="15" xfId="0" applyNumberFormat="1" applyFont="1" applyBorder="1"/>
    <xf numFmtId="4" fontId="6" fillId="0" borderId="14" xfId="0" applyNumberFormat="1" applyFont="1" applyBorder="1"/>
    <xf numFmtId="4" fontId="6" fillId="0" borderId="8" xfId="0" applyNumberFormat="1" applyFont="1" applyBorder="1"/>
    <xf numFmtId="4" fontId="6" fillId="0" borderId="9" xfId="0" applyNumberFormat="1" applyFont="1" applyBorder="1"/>
    <xf numFmtId="4" fontId="6" fillId="0" borderId="11" xfId="0" applyNumberFormat="1" applyFont="1" applyBorder="1"/>
    <xf numFmtId="4" fontId="6" fillId="5" borderId="9" xfId="0" applyNumberFormat="1" applyFont="1" applyFill="1" applyBorder="1" applyProtection="1">
      <protection locked="0"/>
    </xf>
    <xf numFmtId="4" fontId="6" fillId="2" borderId="4" xfId="0" applyNumberFormat="1" applyFont="1" applyFill="1" applyBorder="1"/>
    <xf numFmtId="4" fontId="6" fillId="5" borderId="3" xfId="0" applyNumberFormat="1" applyFont="1" applyFill="1" applyBorder="1" applyProtection="1">
      <protection locked="0"/>
    </xf>
    <xf numFmtId="4" fontId="6" fillId="2" borderId="3" xfId="0" applyNumberFormat="1" applyFont="1" applyFill="1" applyBorder="1"/>
    <xf numFmtId="4" fontId="6" fillId="5" borderId="5" xfId="0" applyNumberFormat="1" applyFont="1" applyFill="1" applyBorder="1" applyProtection="1">
      <protection locked="0"/>
    </xf>
    <xf numFmtId="4" fontId="6" fillId="5" borderId="6" xfId="0" applyNumberFormat="1" applyFont="1" applyFill="1" applyBorder="1" applyProtection="1">
      <protection locked="0"/>
    </xf>
    <xf numFmtId="4" fontId="6" fillId="0" borderId="5" xfId="0" applyNumberFormat="1" applyFont="1" applyBorder="1"/>
    <xf numFmtId="4" fontId="6" fillId="0" borderId="3" xfId="0" applyNumberFormat="1" applyFont="1" applyBorder="1"/>
    <xf numFmtId="4" fontId="6" fillId="0" borderId="4" xfId="0" applyNumberFormat="1" applyFont="1" applyBorder="1"/>
    <xf numFmtId="4" fontId="6" fillId="2" borderId="5" xfId="0" applyNumberFormat="1" applyFont="1" applyFill="1" applyBorder="1"/>
    <xf numFmtId="4" fontId="0" fillId="5" borderId="5" xfId="0" applyNumberFormat="1" applyFill="1" applyBorder="1" applyAlignment="1" applyProtection="1">
      <alignment wrapText="1"/>
      <protection locked="0"/>
    </xf>
    <xf numFmtId="4" fontId="0" fillId="2" borderId="4" xfId="0" applyNumberFormat="1" applyFill="1" applyBorder="1" applyAlignment="1">
      <alignment wrapText="1"/>
    </xf>
    <xf numFmtId="4" fontId="0" fillId="5" borderId="6" xfId="0" applyNumberFormat="1" applyFill="1" applyBorder="1" applyAlignment="1" applyProtection="1">
      <alignment wrapText="1"/>
      <protection locked="0"/>
    </xf>
    <xf numFmtId="4" fontId="0" fillId="2" borderId="3" xfId="0" applyNumberFormat="1" applyFill="1" applyBorder="1" applyAlignment="1">
      <alignment wrapText="1"/>
    </xf>
    <xf numFmtId="0" fontId="0" fillId="0" borderId="2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2" borderId="2" xfId="0" applyFill="1" applyBorder="1" applyAlignment="1">
      <alignment horizontal="left" vertical="top"/>
    </xf>
    <xf numFmtId="0" fontId="0" fillId="2" borderId="4" xfId="0" applyFill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16" xfId="0" applyBorder="1" applyAlignment="1">
      <alignment horizontal="center" vertical="top"/>
    </xf>
    <xf numFmtId="0" fontId="0" fillId="0" borderId="16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2">
    <cellStyle name="Normální" xfId="0" builtinId="0"/>
    <cellStyle name="normální_POL.XLS" xfId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4"/>
  <sheetViews>
    <sheetView tabSelected="1" view="pageLayout" zoomScale="80" zoomScaleNormal="100" zoomScalePageLayoutView="80" workbookViewId="0">
      <selection activeCell="F6" sqref="F6"/>
    </sheetView>
  </sheetViews>
  <sheetFormatPr defaultRowHeight="15" x14ac:dyDescent="0.25"/>
  <cols>
    <col min="1" max="1" width="8" customWidth="1"/>
    <col min="2" max="2" width="14.42578125" customWidth="1"/>
    <col min="3" max="3" width="102.42578125" customWidth="1"/>
    <col min="4" max="4" width="6.7109375" style="7" customWidth="1"/>
    <col min="5" max="5" width="10.5703125" customWidth="1"/>
    <col min="6" max="6" width="12.28515625" customWidth="1"/>
    <col min="7" max="7" width="17" customWidth="1"/>
    <col min="9" max="9" width="13.28515625" customWidth="1"/>
  </cols>
  <sheetData>
    <row r="1" spans="1:14" ht="30" customHeight="1" x14ac:dyDescent="0.25">
      <c r="B1" s="12" t="s">
        <v>34</v>
      </c>
    </row>
    <row r="2" spans="1:14" ht="15" customHeight="1" x14ac:dyDescent="0.25">
      <c r="B2" s="12"/>
    </row>
    <row r="3" spans="1:14" x14ac:dyDescent="0.25">
      <c r="A3" s="41"/>
      <c r="B3" s="41"/>
      <c r="C3" s="42" t="s">
        <v>24</v>
      </c>
      <c r="D3" s="43"/>
      <c r="E3" s="41"/>
      <c r="F3" s="41"/>
      <c r="G3" s="41"/>
    </row>
    <row r="4" spans="1:14" x14ac:dyDescent="0.25">
      <c r="B4" t="s">
        <v>1</v>
      </c>
      <c r="C4" t="s">
        <v>0</v>
      </c>
      <c r="D4" s="7" t="s">
        <v>2</v>
      </c>
      <c r="E4" t="s">
        <v>3</v>
      </c>
      <c r="F4" t="s">
        <v>5</v>
      </c>
      <c r="G4" t="s">
        <v>4</v>
      </c>
    </row>
    <row r="5" spans="1:14" x14ac:dyDescent="0.25">
      <c r="A5" s="44"/>
      <c r="B5" s="44"/>
      <c r="C5" s="44" t="s">
        <v>7</v>
      </c>
      <c r="D5" s="45"/>
      <c r="E5" s="44"/>
      <c r="F5" s="44"/>
      <c r="G5" s="44"/>
      <c r="H5" s="14"/>
      <c r="I5" s="13"/>
      <c r="J5" s="13"/>
    </row>
    <row r="6" spans="1:14" x14ac:dyDescent="0.25">
      <c r="A6" s="126">
        <v>1</v>
      </c>
      <c r="B6" s="128">
        <v>111111311</v>
      </c>
      <c r="C6" s="4" t="s">
        <v>26</v>
      </c>
      <c r="D6" s="32" t="s">
        <v>8</v>
      </c>
      <c r="E6" s="38">
        <f>SUM(E7)</f>
        <v>650</v>
      </c>
      <c r="F6" s="98"/>
      <c r="G6" s="99">
        <f>E6*F6</f>
        <v>0</v>
      </c>
      <c r="H6" s="27"/>
      <c r="I6" s="18"/>
      <c r="J6" s="18"/>
      <c r="K6" s="19"/>
      <c r="L6" s="19"/>
      <c r="M6" s="19"/>
      <c r="N6" s="17"/>
    </row>
    <row r="7" spans="1:14" x14ac:dyDescent="0.25">
      <c r="A7" s="127"/>
      <c r="B7" s="129"/>
      <c r="C7" s="78" t="s">
        <v>23</v>
      </c>
      <c r="D7" s="79"/>
      <c r="E7" s="89">
        <v>650</v>
      </c>
      <c r="F7" s="100"/>
      <c r="G7" s="101"/>
      <c r="H7" s="15"/>
      <c r="I7" s="18"/>
      <c r="J7" s="18"/>
      <c r="K7" s="19"/>
      <c r="L7" s="19"/>
      <c r="M7" s="19"/>
      <c r="N7" s="17"/>
    </row>
    <row r="8" spans="1:14" x14ac:dyDescent="0.25">
      <c r="A8" s="126">
        <v>2</v>
      </c>
      <c r="B8" s="128">
        <v>111111312</v>
      </c>
      <c r="C8" s="4" t="s">
        <v>27</v>
      </c>
      <c r="D8" s="32" t="s">
        <v>8</v>
      </c>
      <c r="E8" s="38">
        <f>SUM(E9)</f>
        <v>150</v>
      </c>
      <c r="F8" s="98"/>
      <c r="G8" s="99">
        <f>E8*F8</f>
        <v>0</v>
      </c>
      <c r="H8" s="14"/>
      <c r="I8" s="18"/>
      <c r="J8" s="18"/>
      <c r="K8" s="19"/>
      <c r="L8" s="19"/>
      <c r="M8" s="19"/>
      <c r="N8" s="17"/>
    </row>
    <row r="9" spans="1:14" x14ac:dyDescent="0.25">
      <c r="A9" s="127"/>
      <c r="B9" s="129"/>
      <c r="C9" s="78" t="s">
        <v>14</v>
      </c>
      <c r="D9" s="79"/>
      <c r="E9" s="80">
        <v>150</v>
      </c>
      <c r="F9" s="100"/>
      <c r="G9" s="101"/>
      <c r="H9" s="15"/>
      <c r="I9" s="18"/>
      <c r="J9" s="18"/>
      <c r="K9" s="19"/>
      <c r="L9" s="19"/>
      <c r="M9" s="19"/>
      <c r="N9" s="17"/>
    </row>
    <row r="10" spans="1:14" x14ac:dyDescent="0.25">
      <c r="A10" s="83">
        <v>3</v>
      </c>
      <c r="B10" s="5" t="s">
        <v>28</v>
      </c>
      <c r="C10" s="3" t="s">
        <v>52</v>
      </c>
      <c r="D10" s="33" t="s">
        <v>8</v>
      </c>
      <c r="E10" s="72">
        <v>350</v>
      </c>
      <c r="F10" s="102"/>
      <c r="G10" s="103">
        <f>E10*F10</f>
        <v>0</v>
      </c>
      <c r="H10" s="14"/>
      <c r="I10" s="13"/>
      <c r="J10" s="13"/>
    </row>
    <row r="11" spans="1:14" x14ac:dyDescent="0.25">
      <c r="A11" s="83">
        <v>4</v>
      </c>
      <c r="B11" s="5" t="s">
        <v>29</v>
      </c>
      <c r="C11" s="3" t="s">
        <v>53</v>
      </c>
      <c r="D11" s="32" t="s">
        <v>8</v>
      </c>
      <c r="E11" s="38">
        <v>150</v>
      </c>
      <c r="F11" s="98"/>
      <c r="G11" s="104">
        <f>E11*F11</f>
        <v>0</v>
      </c>
      <c r="H11" s="14"/>
      <c r="I11" s="13"/>
      <c r="J11" s="13"/>
    </row>
    <row r="12" spans="1:14" x14ac:dyDescent="0.25">
      <c r="A12" s="83">
        <v>5</v>
      </c>
      <c r="B12" s="40">
        <v>121111201</v>
      </c>
      <c r="C12" s="2" t="s">
        <v>9</v>
      </c>
      <c r="D12" s="32" t="s">
        <v>8</v>
      </c>
      <c r="E12" s="38">
        <v>600</v>
      </c>
      <c r="F12" s="98"/>
      <c r="G12" s="104">
        <f t="shared" ref="G12:G29" si="0">E12*F12</f>
        <v>0</v>
      </c>
      <c r="H12" s="14"/>
      <c r="I12" s="13"/>
      <c r="J12" s="13"/>
    </row>
    <row r="13" spans="1:14" x14ac:dyDescent="0.25">
      <c r="A13" s="126">
        <v>7</v>
      </c>
      <c r="B13" s="130">
        <v>122251101</v>
      </c>
      <c r="C13" s="1" t="s">
        <v>54</v>
      </c>
      <c r="D13" s="32" t="s">
        <v>10</v>
      </c>
      <c r="E13" s="38">
        <f>SUM(E14:E16)</f>
        <v>35.799999999999997</v>
      </c>
      <c r="F13" s="98"/>
      <c r="G13" s="99">
        <f t="shared" si="0"/>
        <v>0</v>
      </c>
      <c r="H13" s="14"/>
      <c r="I13" s="13"/>
      <c r="J13" s="13"/>
    </row>
    <row r="14" spans="1:14" x14ac:dyDescent="0.25">
      <c r="A14" s="132"/>
      <c r="B14" s="133"/>
      <c r="C14" s="73" t="s">
        <v>83</v>
      </c>
      <c r="D14" s="70"/>
      <c r="E14" s="71">
        <v>21.4</v>
      </c>
      <c r="F14" s="105"/>
      <c r="G14" s="106"/>
      <c r="H14" s="15"/>
      <c r="I14" s="13"/>
      <c r="J14" s="13"/>
    </row>
    <row r="15" spans="1:14" x14ac:dyDescent="0.25">
      <c r="A15" s="132"/>
      <c r="B15" s="133"/>
      <c r="C15" s="73" t="s">
        <v>84</v>
      </c>
      <c r="D15" s="70"/>
      <c r="E15" s="71">
        <v>4.8</v>
      </c>
      <c r="F15" s="105"/>
      <c r="G15" s="106"/>
      <c r="H15" s="15"/>
      <c r="I15" s="13"/>
      <c r="J15" s="13"/>
    </row>
    <row r="16" spans="1:14" x14ac:dyDescent="0.25">
      <c r="A16" s="127"/>
      <c r="B16" s="131"/>
      <c r="C16" s="73" t="s">
        <v>56</v>
      </c>
      <c r="D16" s="70"/>
      <c r="E16" s="75">
        <v>9.6</v>
      </c>
      <c r="F16" s="103"/>
      <c r="G16" s="107"/>
      <c r="H16" s="15"/>
      <c r="I16" s="13"/>
      <c r="J16" s="13"/>
    </row>
    <row r="17" spans="1:10" x14ac:dyDescent="0.25">
      <c r="A17" s="126">
        <v>8</v>
      </c>
      <c r="B17" s="130">
        <v>122211101</v>
      </c>
      <c r="C17" s="1" t="s">
        <v>55</v>
      </c>
      <c r="D17" s="32" t="s">
        <v>10</v>
      </c>
      <c r="E17" s="38">
        <f>SUM(E18:E19)</f>
        <v>8.4</v>
      </c>
      <c r="F17" s="98"/>
      <c r="G17" s="99">
        <f t="shared" ref="G17" si="1">E17*F17</f>
        <v>0</v>
      </c>
      <c r="H17" s="14"/>
      <c r="I17" s="13"/>
      <c r="J17" s="13"/>
    </row>
    <row r="18" spans="1:10" x14ac:dyDescent="0.25">
      <c r="A18" s="132"/>
      <c r="B18" s="134"/>
      <c r="C18" s="69" t="s">
        <v>82</v>
      </c>
      <c r="D18" s="70"/>
      <c r="E18" s="71">
        <v>6</v>
      </c>
      <c r="F18" s="105"/>
      <c r="G18" s="106"/>
      <c r="H18" s="15"/>
      <c r="I18" s="13"/>
      <c r="J18" s="13"/>
    </row>
    <row r="19" spans="1:10" x14ac:dyDescent="0.25">
      <c r="A19" s="127"/>
      <c r="B19" s="131"/>
      <c r="C19" s="69" t="s">
        <v>65</v>
      </c>
      <c r="D19" s="70"/>
      <c r="E19" s="75">
        <v>2.4</v>
      </c>
      <c r="F19" s="108"/>
      <c r="G19" s="107"/>
      <c r="H19" s="15"/>
      <c r="I19" s="13"/>
      <c r="J19" s="13"/>
    </row>
    <row r="20" spans="1:10" x14ac:dyDescent="0.25">
      <c r="A20" s="83">
        <v>9</v>
      </c>
      <c r="B20" s="40">
        <v>162451106</v>
      </c>
      <c r="C20" s="1" t="s">
        <v>30</v>
      </c>
      <c r="D20" s="32" t="s">
        <v>10</v>
      </c>
      <c r="E20" s="72">
        <v>44.2</v>
      </c>
      <c r="F20" s="102"/>
      <c r="G20" s="103">
        <f t="shared" si="0"/>
        <v>0</v>
      </c>
      <c r="H20" s="14"/>
      <c r="I20" s="13"/>
      <c r="J20" s="13"/>
    </row>
    <row r="21" spans="1:10" x14ac:dyDescent="0.25">
      <c r="A21" s="83">
        <v>10</v>
      </c>
      <c r="B21" s="40">
        <v>166111101</v>
      </c>
      <c r="C21" s="1" t="s">
        <v>31</v>
      </c>
      <c r="D21" s="32" t="s">
        <v>10</v>
      </c>
      <c r="E21" s="38">
        <v>44.2</v>
      </c>
      <c r="F21" s="98"/>
      <c r="G21" s="104">
        <f t="shared" si="0"/>
        <v>0</v>
      </c>
      <c r="H21" s="14"/>
      <c r="I21" s="13"/>
      <c r="J21" s="13"/>
    </row>
    <row r="22" spans="1:10" x14ac:dyDescent="0.25">
      <c r="A22" s="83">
        <v>11</v>
      </c>
      <c r="B22" s="40">
        <v>174111101</v>
      </c>
      <c r="C22" s="1" t="s">
        <v>32</v>
      </c>
      <c r="D22" s="32" t="s">
        <v>10</v>
      </c>
      <c r="E22" s="38">
        <v>29.8</v>
      </c>
      <c r="F22" s="98"/>
      <c r="G22" s="104">
        <f t="shared" si="0"/>
        <v>0</v>
      </c>
      <c r="H22" s="14"/>
      <c r="I22" s="13"/>
      <c r="J22" s="13"/>
    </row>
    <row r="23" spans="1:10" x14ac:dyDescent="0.25">
      <c r="A23" s="83">
        <v>12</v>
      </c>
      <c r="B23" s="40">
        <v>181912112</v>
      </c>
      <c r="C23" s="1" t="s">
        <v>33</v>
      </c>
      <c r="D23" s="32" t="s">
        <v>8</v>
      </c>
      <c r="E23" s="38">
        <v>800</v>
      </c>
      <c r="F23" s="98"/>
      <c r="G23" s="99">
        <f t="shared" si="0"/>
        <v>0</v>
      </c>
      <c r="H23" s="14"/>
      <c r="I23" s="13"/>
      <c r="J23" s="13"/>
    </row>
    <row r="24" spans="1:10" x14ac:dyDescent="0.25">
      <c r="A24" s="126">
        <v>13</v>
      </c>
      <c r="B24" s="130">
        <v>564561011</v>
      </c>
      <c r="C24" s="1" t="s">
        <v>63</v>
      </c>
      <c r="D24" s="32" t="s">
        <v>8</v>
      </c>
      <c r="E24" s="38">
        <f>SUM(E25:E26)</f>
        <v>56</v>
      </c>
      <c r="F24" s="98"/>
      <c r="G24" s="99">
        <f t="shared" si="0"/>
        <v>0</v>
      </c>
      <c r="H24" s="15"/>
      <c r="I24" s="13"/>
      <c r="J24" s="13"/>
    </row>
    <row r="25" spans="1:10" x14ac:dyDescent="0.25">
      <c r="A25" s="132"/>
      <c r="B25" s="134"/>
      <c r="C25" s="69" t="s">
        <v>66</v>
      </c>
      <c r="D25" s="70"/>
      <c r="E25" s="87">
        <v>24</v>
      </c>
      <c r="F25" s="109"/>
      <c r="G25" s="106"/>
      <c r="H25" s="15"/>
      <c r="I25" s="13"/>
      <c r="J25" s="13"/>
    </row>
    <row r="26" spans="1:10" x14ac:dyDescent="0.25">
      <c r="A26" s="127"/>
      <c r="B26" s="138"/>
      <c r="C26" s="82" t="s">
        <v>64</v>
      </c>
      <c r="D26" s="88"/>
      <c r="E26" s="76">
        <v>32</v>
      </c>
      <c r="F26" s="103"/>
      <c r="G26" s="107"/>
      <c r="H26" s="15"/>
      <c r="I26" s="13"/>
      <c r="J26" s="13"/>
    </row>
    <row r="27" spans="1:10" x14ac:dyDescent="0.25">
      <c r="A27" s="126">
        <v>14</v>
      </c>
      <c r="B27" s="136">
        <v>58343872</v>
      </c>
      <c r="C27" s="1" t="s">
        <v>62</v>
      </c>
      <c r="D27" s="32" t="s">
        <v>60</v>
      </c>
      <c r="E27" s="86">
        <f>SUM(E28:E28)</f>
        <v>4.0999999999999996</v>
      </c>
      <c r="F27" s="98"/>
      <c r="G27" s="99">
        <f t="shared" ref="G27" si="2">E27*F27</f>
        <v>0</v>
      </c>
      <c r="H27" s="15"/>
      <c r="I27" s="13"/>
      <c r="J27" s="13"/>
    </row>
    <row r="28" spans="1:10" x14ac:dyDescent="0.25">
      <c r="A28" s="127"/>
      <c r="B28" s="137"/>
      <c r="C28" s="84" t="s">
        <v>85</v>
      </c>
      <c r="D28" s="79"/>
      <c r="E28" s="85">
        <v>4.0999999999999996</v>
      </c>
      <c r="F28" s="110"/>
      <c r="G28" s="111"/>
      <c r="H28" s="15"/>
      <c r="I28" s="13"/>
      <c r="J28" s="13"/>
    </row>
    <row r="29" spans="1:10" x14ac:dyDescent="0.25">
      <c r="A29" s="126">
        <v>15</v>
      </c>
      <c r="B29" s="135" t="s">
        <v>48</v>
      </c>
      <c r="C29" s="77" t="s">
        <v>57</v>
      </c>
      <c r="D29" s="32" t="s">
        <v>10</v>
      </c>
      <c r="E29" s="38">
        <f>SUM(E30:E30)</f>
        <v>9.6</v>
      </c>
      <c r="F29" s="112"/>
      <c r="G29" s="99">
        <f t="shared" si="0"/>
        <v>0</v>
      </c>
      <c r="H29" s="13"/>
      <c r="I29" s="13"/>
      <c r="J29" s="13"/>
    </row>
    <row r="30" spans="1:10" x14ac:dyDescent="0.25">
      <c r="A30" s="127"/>
      <c r="B30" s="135"/>
      <c r="C30" s="78" t="s">
        <v>58</v>
      </c>
      <c r="D30" s="79"/>
      <c r="E30" s="80">
        <v>9.6</v>
      </c>
      <c r="F30" s="104"/>
      <c r="G30" s="101"/>
      <c r="H30" s="13"/>
      <c r="I30" s="13"/>
      <c r="J30" s="13"/>
    </row>
    <row r="31" spans="1:10" x14ac:dyDescent="0.25">
      <c r="A31" s="126">
        <v>16</v>
      </c>
      <c r="B31" s="130">
        <v>998231311</v>
      </c>
      <c r="C31" s="81" t="s">
        <v>59</v>
      </c>
      <c r="D31" s="32" t="s">
        <v>60</v>
      </c>
      <c r="E31" s="86">
        <f>SUM(E32:E32)</f>
        <v>26.5</v>
      </c>
      <c r="F31" s="98"/>
      <c r="G31" s="99">
        <f t="shared" ref="G31:G33" si="3">E31*F31</f>
        <v>0</v>
      </c>
      <c r="H31" s="13"/>
      <c r="I31" s="13"/>
      <c r="J31" s="13"/>
    </row>
    <row r="32" spans="1:10" x14ac:dyDescent="0.25">
      <c r="A32" s="127"/>
      <c r="B32" s="131"/>
      <c r="C32" s="82" t="s">
        <v>87</v>
      </c>
      <c r="D32" s="79"/>
      <c r="E32" s="85">
        <v>26.5</v>
      </c>
      <c r="F32" s="100"/>
      <c r="G32" s="101"/>
      <c r="H32" s="13"/>
      <c r="I32" s="13"/>
      <c r="J32" s="13"/>
    </row>
    <row r="33" spans="1:11" x14ac:dyDescent="0.25">
      <c r="A33" s="126">
        <v>17</v>
      </c>
      <c r="B33" s="130">
        <v>998231411</v>
      </c>
      <c r="C33" s="4" t="s">
        <v>61</v>
      </c>
      <c r="D33" s="32" t="s">
        <v>60</v>
      </c>
      <c r="E33" s="86">
        <f>SUM(E34:E34)</f>
        <v>6.5</v>
      </c>
      <c r="F33" s="98"/>
      <c r="G33" s="99">
        <f t="shared" si="3"/>
        <v>0</v>
      </c>
      <c r="H33" s="13"/>
      <c r="I33" s="13"/>
      <c r="J33" s="13"/>
    </row>
    <row r="34" spans="1:11" x14ac:dyDescent="0.25">
      <c r="A34" s="127"/>
      <c r="B34" s="131"/>
      <c r="C34" s="78" t="s">
        <v>86</v>
      </c>
      <c r="D34" s="79"/>
      <c r="E34" s="85">
        <v>6.5</v>
      </c>
      <c r="F34" s="100"/>
      <c r="G34" s="101"/>
      <c r="H34" s="13"/>
      <c r="I34" s="13"/>
      <c r="J34" s="13"/>
    </row>
    <row r="35" spans="1:11" x14ac:dyDescent="0.25">
      <c r="D35" s="70"/>
      <c r="E35" s="74"/>
      <c r="F35" s="74"/>
      <c r="G35" s="74"/>
      <c r="H35" s="13"/>
      <c r="I35" s="13"/>
      <c r="J35" s="13"/>
    </row>
    <row r="36" spans="1:11" x14ac:dyDescent="0.25">
      <c r="D36" s="70"/>
      <c r="E36" s="74"/>
      <c r="F36" s="74"/>
      <c r="G36" s="74"/>
      <c r="H36" s="13"/>
      <c r="I36" s="13"/>
      <c r="J36" s="13"/>
    </row>
    <row r="37" spans="1:11" x14ac:dyDescent="0.25">
      <c r="D37" s="70"/>
      <c r="E37" s="74"/>
      <c r="F37" s="74"/>
      <c r="G37" s="74"/>
      <c r="H37" s="13"/>
      <c r="I37" s="13"/>
      <c r="J37" s="13"/>
    </row>
    <row r="38" spans="1:11" x14ac:dyDescent="0.25">
      <c r="A38" s="41"/>
      <c r="B38" s="41"/>
      <c r="C38" s="46" t="s">
        <v>15</v>
      </c>
      <c r="D38" s="43"/>
      <c r="E38" s="41"/>
      <c r="F38" s="41"/>
      <c r="G38" s="41"/>
      <c r="H38" s="13"/>
      <c r="I38" s="13"/>
      <c r="J38" s="13"/>
    </row>
    <row r="39" spans="1:11" x14ac:dyDescent="0.25">
      <c r="B39" t="s">
        <v>1</v>
      </c>
      <c r="C39" t="s">
        <v>0</v>
      </c>
      <c r="D39" s="7" t="s">
        <v>2</v>
      </c>
      <c r="E39" t="s">
        <v>3</v>
      </c>
      <c r="F39" t="s">
        <v>5</v>
      </c>
      <c r="G39" t="s">
        <v>4</v>
      </c>
      <c r="H39" s="27"/>
      <c r="I39" s="15"/>
      <c r="J39" s="15"/>
    </row>
    <row r="40" spans="1:11" x14ac:dyDescent="0.25">
      <c r="A40" s="47"/>
      <c r="B40" s="47"/>
      <c r="C40" s="44" t="s">
        <v>18</v>
      </c>
      <c r="D40" s="48"/>
      <c r="E40" s="47"/>
      <c r="F40" s="47"/>
      <c r="G40" s="47"/>
      <c r="H40" s="15"/>
      <c r="I40" s="15"/>
      <c r="J40" s="15"/>
      <c r="K40" s="9"/>
    </row>
    <row r="41" spans="1:11" x14ac:dyDescent="0.25">
      <c r="A41" s="8">
        <v>1</v>
      </c>
      <c r="B41" s="39" t="s">
        <v>68</v>
      </c>
      <c r="C41" s="16" t="s">
        <v>67</v>
      </c>
      <c r="D41" s="33" t="s">
        <v>6</v>
      </c>
      <c r="E41" s="33">
        <v>4</v>
      </c>
      <c r="F41" s="102"/>
      <c r="G41" s="113">
        <f t="shared" ref="G41:G58" si="4">E41*F41</f>
        <v>0</v>
      </c>
      <c r="I41" s="15"/>
      <c r="J41" s="15"/>
      <c r="K41" s="9"/>
    </row>
    <row r="42" spans="1:11" ht="15.75" thickBot="1" x14ac:dyDescent="0.3">
      <c r="A42" s="23">
        <v>2</v>
      </c>
      <c r="B42" s="21"/>
      <c r="C42" s="11" t="s">
        <v>16</v>
      </c>
      <c r="D42" s="34" t="s">
        <v>6</v>
      </c>
      <c r="E42" s="34">
        <v>4</v>
      </c>
      <c r="F42" s="114"/>
      <c r="G42" s="115">
        <f t="shared" si="4"/>
        <v>0</v>
      </c>
      <c r="H42" s="27"/>
      <c r="I42" s="15"/>
      <c r="J42" s="15"/>
      <c r="K42" s="9"/>
    </row>
    <row r="43" spans="1:11" x14ac:dyDescent="0.25">
      <c r="A43" s="8">
        <v>3</v>
      </c>
      <c r="B43" s="39">
        <v>2</v>
      </c>
      <c r="C43" s="16" t="s">
        <v>69</v>
      </c>
      <c r="D43" s="33" t="s">
        <v>6</v>
      </c>
      <c r="E43" s="33">
        <v>1</v>
      </c>
      <c r="F43" s="102"/>
      <c r="G43" s="113">
        <f t="shared" ref="G43:G48" si="5">E43*F43</f>
        <v>0</v>
      </c>
      <c r="H43" s="27"/>
      <c r="I43" s="15"/>
      <c r="J43" s="15"/>
      <c r="K43" s="9"/>
    </row>
    <row r="44" spans="1:11" ht="15.75" thickBot="1" x14ac:dyDescent="0.3">
      <c r="A44" s="23">
        <v>4</v>
      </c>
      <c r="B44" s="21"/>
      <c r="C44" s="11" t="s">
        <v>16</v>
      </c>
      <c r="D44" s="34" t="s">
        <v>6</v>
      </c>
      <c r="E44" s="34">
        <v>1</v>
      </c>
      <c r="F44" s="114"/>
      <c r="G44" s="115">
        <f t="shared" si="5"/>
        <v>0</v>
      </c>
      <c r="H44" s="27"/>
      <c r="I44" s="15"/>
      <c r="J44" s="15"/>
      <c r="K44" s="9"/>
    </row>
    <row r="45" spans="1:11" x14ac:dyDescent="0.25">
      <c r="A45" s="24">
        <v>5</v>
      </c>
      <c r="B45" s="39">
        <v>3</v>
      </c>
      <c r="C45" s="16" t="s">
        <v>70</v>
      </c>
      <c r="D45" s="67" t="s">
        <v>6</v>
      </c>
      <c r="E45" s="67">
        <v>1</v>
      </c>
      <c r="F45" s="116"/>
      <c r="G45" s="113">
        <f t="shared" si="5"/>
        <v>0</v>
      </c>
      <c r="H45" s="27"/>
      <c r="I45" s="15"/>
      <c r="J45" s="15"/>
      <c r="K45" s="9"/>
    </row>
    <row r="46" spans="1:11" ht="15.75" thickBot="1" x14ac:dyDescent="0.3">
      <c r="A46" s="23">
        <v>6</v>
      </c>
      <c r="B46" s="21"/>
      <c r="C46" s="11" t="s">
        <v>16</v>
      </c>
      <c r="D46" s="34" t="s">
        <v>6</v>
      </c>
      <c r="E46" s="34">
        <v>1</v>
      </c>
      <c r="F46" s="117"/>
      <c r="G46" s="115">
        <f t="shared" si="5"/>
        <v>0</v>
      </c>
      <c r="H46" s="27"/>
      <c r="I46" s="15"/>
      <c r="J46" s="15"/>
      <c r="K46" s="9"/>
    </row>
    <row r="47" spans="1:11" x14ac:dyDescent="0.25">
      <c r="A47" s="24">
        <v>7</v>
      </c>
      <c r="B47" s="39">
        <v>4</v>
      </c>
      <c r="C47" s="16" t="s">
        <v>71</v>
      </c>
      <c r="D47" s="67" t="s">
        <v>6</v>
      </c>
      <c r="E47" s="67">
        <v>1</v>
      </c>
      <c r="F47" s="116"/>
      <c r="G47" s="113">
        <f t="shared" si="5"/>
        <v>0</v>
      </c>
      <c r="H47" s="27"/>
      <c r="I47" s="15"/>
      <c r="J47" s="15"/>
      <c r="K47" s="9"/>
    </row>
    <row r="48" spans="1:11" ht="15.75" thickBot="1" x14ac:dyDescent="0.3">
      <c r="A48" s="23">
        <v>8</v>
      </c>
      <c r="B48" s="21"/>
      <c r="C48" s="11" t="s">
        <v>16</v>
      </c>
      <c r="D48" s="34" t="s">
        <v>6</v>
      </c>
      <c r="E48" s="34">
        <v>1</v>
      </c>
      <c r="F48" s="117"/>
      <c r="G48" s="115">
        <f t="shared" si="5"/>
        <v>0</v>
      </c>
      <c r="H48" s="27"/>
      <c r="I48" s="15"/>
      <c r="J48" s="15"/>
      <c r="K48" s="9"/>
    </row>
    <row r="49" spans="1:11" x14ac:dyDescent="0.25">
      <c r="A49" s="24">
        <v>9</v>
      </c>
      <c r="B49" s="39" t="s">
        <v>72</v>
      </c>
      <c r="C49" s="16" t="s">
        <v>20</v>
      </c>
      <c r="D49" s="33" t="s">
        <v>6</v>
      </c>
      <c r="E49" s="33">
        <v>5</v>
      </c>
      <c r="F49" s="116"/>
      <c r="G49" s="113">
        <f t="shared" si="4"/>
        <v>0</v>
      </c>
      <c r="H49" s="15"/>
      <c r="I49" s="15"/>
      <c r="J49" s="15"/>
      <c r="K49" s="9"/>
    </row>
    <row r="50" spans="1:11" ht="15.75" thickBot="1" x14ac:dyDescent="0.3">
      <c r="A50" s="23">
        <v>10</v>
      </c>
      <c r="B50" s="21"/>
      <c r="C50" s="11" t="s">
        <v>16</v>
      </c>
      <c r="D50" s="34" t="s">
        <v>6</v>
      </c>
      <c r="E50" s="34">
        <v>5</v>
      </c>
      <c r="F50" s="117"/>
      <c r="G50" s="115">
        <f t="shared" si="4"/>
        <v>0</v>
      </c>
      <c r="H50" s="15"/>
      <c r="I50" s="15"/>
      <c r="J50" s="15"/>
      <c r="K50" s="9"/>
    </row>
    <row r="51" spans="1:11" x14ac:dyDescent="0.25">
      <c r="A51" s="24">
        <v>11</v>
      </c>
      <c r="B51" s="20">
        <v>8</v>
      </c>
      <c r="C51" s="90" t="s">
        <v>73</v>
      </c>
      <c r="D51" s="35" t="s">
        <v>6</v>
      </c>
      <c r="E51" s="35">
        <v>1</v>
      </c>
      <c r="F51" s="116"/>
      <c r="G51" s="113">
        <f t="shared" si="4"/>
        <v>0</v>
      </c>
      <c r="H51" s="15"/>
      <c r="I51" s="15"/>
      <c r="J51" s="15"/>
      <c r="K51" s="9"/>
    </row>
    <row r="52" spans="1:11" ht="15.75" thickBot="1" x14ac:dyDescent="0.3">
      <c r="A52" s="23">
        <v>12</v>
      </c>
      <c r="B52" s="21"/>
      <c r="C52" s="11" t="s">
        <v>16</v>
      </c>
      <c r="D52" s="34" t="s">
        <v>6</v>
      </c>
      <c r="E52" s="34">
        <v>1</v>
      </c>
      <c r="F52" s="117"/>
      <c r="G52" s="115">
        <f t="shared" si="4"/>
        <v>0</v>
      </c>
      <c r="H52" s="15"/>
      <c r="I52" s="15"/>
      <c r="J52" s="15"/>
      <c r="K52" s="9"/>
    </row>
    <row r="53" spans="1:11" x14ac:dyDescent="0.25">
      <c r="A53" s="24">
        <v>13</v>
      </c>
      <c r="B53" s="22">
        <v>9</v>
      </c>
      <c r="C53" s="10" t="s">
        <v>35</v>
      </c>
      <c r="D53" s="25" t="s">
        <v>6</v>
      </c>
      <c r="E53" s="25">
        <v>1</v>
      </c>
      <c r="F53" s="116"/>
      <c r="G53" s="118">
        <f t="shared" si="4"/>
        <v>0</v>
      </c>
      <c r="H53" s="15"/>
      <c r="I53" s="15"/>
      <c r="J53" s="15"/>
      <c r="K53" s="9"/>
    </row>
    <row r="54" spans="1:11" ht="15.75" thickBot="1" x14ac:dyDescent="0.3">
      <c r="A54" s="23">
        <v>14</v>
      </c>
      <c r="B54" s="23"/>
      <c r="C54" s="11" t="s">
        <v>16</v>
      </c>
      <c r="D54" s="26" t="s">
        <v>6</v>
      </c>
      <c r="E54" s="26">
        <v>1</v>
      </c>
      <c r="F54" s="117"/>
      <c r="G54" s="119">
        <f t="shared" si="4"/>
        <v>0</v>
      </c>
      <c r="H54" s="15"/>
      <c r="I54" s="15"/>
      <c r="J54" s="15"/>
      <c r="K54" s="9"/>
    </row>
    <row r="55" spans="1:11" x14ac:dyDescent="0.25">
      <c r="A55" s="24">
        <v>15</v>
      </c>
      <c r="B55" s="22">
        <v>10</v>
      </c>
      <c r="C55" s="6" t="s">
        <v>74</v>
      </c>
      <c r="D55" s="36" t="s">
        <v>6</v>
      </c>
      <c r="E55" s="36">
        <v>1</v>
      </c>
      <c r="F55" s="116"/>
      <c r="G55" s="118">
        <f t="shared" si="4"/>
        <v>0</v>
      </c>
      <c r="H55" s="15"/>
      <c r="I55" s="15"/>
      <c r="J55" s="15"/>
      <c r="K55" s="9"/>
    </row>
    <row r="56" spans="1:11" ht="15.75" thickBot="1" x14ac:dyDescent="0.3">
      <c r="A56" s="23">
        <v>16</v>
      </c>
      <c r="B56" s="23"/>
      <c r="C56" s="11" t="s">
        <v>16</v>
      </c>
      <c r="D56" s="26" t="s">
        <v>6</v>
      </c>
      <c r="E56" s="26">
        <v>1</v>
      </c>
      <c r="F56" s="117"/>
      <c r="G56" s="119">
        <f t="shared" si="4"/>
        <v>0</v>
      </c>
      <c r="H56" s="15"/>
      <c r="I56" s="15"/>
      <c r="J56" s="15"/>
      <c r="K56" s="9"/>
    </row>
    <row r="57" spans="1:11" x14ac:dyDescent="0.25">
      <c r="A57" s="24">
        <v>17</v>
      </c>
      <c r="B57" s="24">
        <v>11</v>
      </c>
      <c r="C57" s="16" t="s">
        <v>75</v>
      </c>
      <c r="D57" s="33" t="s">
        <v>6</v>
      </c>
      <c r="E57" s="33">
        <v>3</v>
      </c>
      <c r="F57" s="116"/>
      <c r="G57" s="120">
        <f t="shared" si="4"/>
        <v>0</v>
      </c>
      <c r="H57" s="15"/>
      <c r="I57" s="15"/>
      <c r="J57" s="15"/>
      <c r="K57" s="9"/>
    </row>
    <row r="58" spans="1:11" ht="15.75" thickBot="1" x14ac:dyDescent="0.3">
      <c r="A58" s="23">
        <v>18</v>
      </c>
      <c r="B58" s="23"/>
      <c r="C58" s="11" t="s">
        <v>16</v>
      </c>
      <c r="D58" s="26" t="s">
        <v>6</v>
      </c>
      <c r="E58" s="26">
        <v>3</v>
      </c>
      <c r="F58" s="117"/>
      <c r="G58" s="119">
        <f t="shared" si="4"/>
        <v>0</v>
      </c>
      <c r="H58" s="15"/>
      <c r="I58" s="15"/>
      <c r="J58" s="15"/>
      <c r="K58" s="9"/>
    </row>
    <row r="59" spans="1:11" x14ac:dyDescent="0.25">
      <c r="A59" s="24">
        <v>19</v>
      </c>
      <c r="B59" s="24">
        <v>12</v>
      </c>
      <c r="C59" s="16" t="s">
        <v>21</v>
      </c>
      <c r="D59" s="33" t="s">
        <v>6</v>
      </c>
      <c r="E59" s="33">
        <v>1</v>
      </c>
      <c r="F59" s="116"/>
      <c r="G59" s="120">
        <f t="shared" ref="G59:G60" si="6">E59*F59</f>
        <v>0</v>
      </c>
      <c r="H59" s="15"/>
      <c r="I59" s="15"/>
      <c r="J59" s="15"/>
      <c r="K59" s="9"/>
    </row>
    <row r="60" spans="1:11" ht="15.75" thickBot="1" x14ac:dyDescent="0.3">
      <c r="A60" s="23">
        <v>20</v>
      </c>
      <c r="B60" s="23"/>
      <c r="C60" s="11" t="s">
        <v>16</v>
      </c>
      <c r="D60" s="26" t="s">
        <v>6</v>
      </c>
      <c r="E60" s="26">
        <v>1</v>
      </c>
      <c r="F60" s="117"/>
      <c r="G60" s="119">
        <f t="shared" si="6"/>
        <v>0</v>
      </c>
      <c r="H60" s="15"/>
      <c r="I60" s="15"/>
      <c r="J60" s="15"/>
      <c r="K60" s="9"/>
    </row>
    <row r="61" spans="1:11" x14ac:dyDescent="0.25">
      <c r="A61" s="24">
        <v>21</v>
      </c>
      <c r="B61" s="22">
        <v>13</v>
      </c>
      <c r="C61" s="16" t="s">
        <v>17</v>
      </c>
      <c r="D61" s="35" t="s">
        <v>6</v>
      </c>
      <c r="E61" s="35">
        <v>1</v>
      </c>
      <c r="F61" s="116"/>
      <c r="G61" s="118">
        <f t="shared" ref="G61:G62" si="7">E61*F61</f>
        <v>0</v>
      </c>
      <c r="H61" s="15"/>
      <c r="I61" s="15"/>
      <c r="J61" s="15"/>
      <c r="K61" s="9"/>
    </row>
    <row r="62" spans="1:11" ht="15.75" thickBot="1" x14ac:dyDescent="0.3">
      <c r="A62" s="23">
        <v>22</v>
      </c>
      <c r="B62" s="23"/>
      <c r="C62" s="11" t="s">
        <v>16</v>
      </c>
      <c r="D62" s="26" t="s">
        <v>6</v>
      </c>
      <c r="E62" s="26">
        <v>1</v>
      </c>
      <c r="F62" s="117"/>
      <c r="G62" s="119">
        <f t="shared" si="7"/>
        <v>0</v>
      </c>
      <c r="H62" s="15"/>
      <c r="I62" s="15"/>
      <c r="J62" s="15"/>
      <c r="K62" s="9"/>
    </row>
    <row r="63" spans="1:11" x14ac:dyDescent="0.25">
      <c r="A63" s="24">
        <v>23</v>
      </c>
      <c r="B63" s="22">
        <v>15</v>
      </c>
      <c r="C63" s="10" t="s">
        <v>76</v>
      </c>
      <c r="D63" s="25" t="s">
        <v>6</v>
      </c>
      <c r="E63" s="25">
        <v>1</v>
      </c>
      <c r="F63" s="116"/>
      <c r="G63" s="118">
        <f t="shared" ref="G63:G68" si="8">E63*F63</f>
        <v>0</v>
      </c>
      <c r="H63" s="15"/>
      <c r="I63" s="15"/>
      <c r="J63" s="15"/>
      <c r="K63" s="9"/>
    </row>
    <row r="64" spans="1:11" ht="15.75" thickBot="1" x14ac:dyDescent="0.3">
      <c r="A64" s="23">
        <v>24</v>
      </c>
      <c r="B64" s="28"/>
      <c r="C64" s="11" t="s">
        <v>16</v>
      </c>
      <c r="D64" s="26" t="s">
        <v>6</v>
      </c>
      <c r="E64" s="26">
        <v>1</v>
      </c>
      <c r="F64" s="117"/>
      <c r="G64" s="119">
        <f t="shared" si="8"/>
        <v>0</v>
      </c>
      <c r="H64" s="15"/>
      <c r="I64" s="15"/>
      <c r="J64" s="15"/>
      <c r="K64" s="9"/>
    </row>
    <row r="65" spans="1:11" x14ac:dyDescent="0.25">
      <c r="A65" s="24">
        <v>25</v>
      </c>
      <c r="B65" s="22">
        <v>16</v>
      </c>
      <c r="C65" s="10" t="s">
        <v>77</v>
      </c>
      <c r="D65" s="25" t="s">
        <v>6</v>
      </c>
      <c r="E65" s="25">
        <v>1</v>
      </c>
      <c r="F65" s="116"/>
      <c r="G65" s="118">
        <f t="shared" si="8"/>
        <v>0</v>
      </c>
      <c r="H65" s="15"/>
      <c r="I65" s="15"/>
      <c r="J65" s="15"/>
      <c r="K65" s="9"/>
    </row>
    <row r="66" spans="1:11" ht="15.75" thickBot="1" x14ac:dyDescent="0.3">
      <c r="A66" s="23">
        <v>26</v>
      </c>
      <c r="B66" s="28"/>
      <c r="C66" s="11" t="s">
        <v>16</v>
      </c>
      <c r="D66" s="37" t="s">
        <v>6</v>
      </c>
      <c r="E66" s="37">
        <v>1</v>
      </c>
      <c r="F66" s="117"/>
      <c r="G66" s="119">
        <f t="shared" si="8"/>
        <v>0</v>
      </c>
      <c r="H66" s="15"/>
      <c r="I66" s="15"/>
      <c r="J66" s="15"/>
      <c r="K66" s="9"/>
    </row>
    <row r="67" spans="1:11" x14ac:dyDescent="0.25">
      <c r="A67" s="24">
        <v>27</v>
      </c>
      <c r="B67" s="22">
        <v>18</v>
      </c>
      <c r="C67" s="10" t="s">
        <v>36</v>
      </c>
      <c r="D67" s="25" t="s">
        <v>6</v>
      </c>
      <c r="E67" s="25">
        <v>1</v>
      </c>
      <c r="F67" s="116"/>
      <c r="G67" s="118">
        <f t="shared" si="8"/>
        <v>0</v>
      </c>
      <c r="H67" s="15"/>
      <c r="I67" s="15"/>
      <c r="J67" s="15"/>
      <c r="K67" s="9"/>
    </row>
    <row r="68" spans="1:11" ht="15.75" thickBot="1" x14ac:dyDescent="0.3">
      <c r="A68" s="23">
        <v>28</v>
      </c>
      <c r="B68" s="23"/>
      <c r="C68" s="11" t="s">
        <v>16</v>
      </c>
      <c r="D68" s="26" t="s">
        <v>6</v>
      </c>
      <c r="E68" s="26">
        <v>1</v>
      </c>
      <c r="F68" s="117"/>
      <c r="G68" s="119">
        <f t="shared" si="8"/>
        <v>0</v>
      </c>
      <c r="H68" s="15"/>
      <c r="I68" s="15"/>
      <c r="J68" s="15"/>
      <c r="K68" s="9"/>
    </row>
    <row r="69" spans="1:11" x14ac:dyDescent="0.25">
      <c r="A69" s="24">
        <v>29</v>
      </c>
      <c r="B69" s="24">
        <v>19</v>
      </c>
      <c r="C69" s="10" t="s">
        <v>78</v>
      </c>
      <c r="D69" s="25" t="s">
        <v>6</v>
      </c>
      <c r="E69" s="25">
        <v>1</v>
      </c>
      <c r="F69" s="116"/>
      <c r="G69" s="118">
        <f t="shared" ref="G69:G86" si="9">E69*F69</f>
        <v>0</v>
      </c>
      <c r="H69" s="15"/>
      <c r="I69" s="15"/>
      <c r="J69" s="15"/>
      <c r="K69" s="9"/>
    </row>
    <row r="70" spans="1:11" ht="15.75" thickBot="1" x14ac:dyDescent="0.3">
      <c r="A70" s="23">
        <v>30</v>
      </c>
      <c r="B70" s="28"/>
      <c r="C70" s="11" t="s">
        <v>16</v>
      </c>
      <c r="D70" s="26" t="s">
        <v>6</v>
      </c>
      <c r="E70" s="26">
        <v>1</v>
      </c>
      <c r="F70" s="117"/>
      <c r="G70" s="119">
        <f t="shared" si="9"/>
        <v>0</v>
      </c>
      <c r="H70" s="15"/>
      <c r="I70" s="15"/>
      <c r="J70" s="15"/>
      <c r="K70" s="9"/>
    </row>
    <row r="71" spans="1:11" x14ac:dyDescent="0.25">
      <c r="A71" s="24">
        <v>31</v>
      </c>
      <c r="B71" s="22">
        <v>21</v>
      </c>
      <c r="C71" s="10" t="s">
        <v>37</v>
      </c>
      <c r="D71" s="25" t="s">
        <v>6</v>
      </c>
      <c r="E71" s="25">
        <v>1</v>
      </c>
      <c r="F71" s="116"/>
      <c r="G71" s="118">
        <f t="shared" si="9"/>
        <v>0</v>
      </c>
      <c r="H71" s="15"/>
      <c r="I71" s="13"/>
      <c r="J71" s="13"/>
    </row>
    <row r="72" spans="1:11" ht="15.75" thickBot="1" x14ac:dyDescent="0.3">
      <c r="A72" s="23">
        <v>32</v>
      </c>
      <c r="B72" s="23"/>
      <c r="C72" s="11" t="s">
        <v>16</v>
      </c>
      <c r="D72" s="26" t="s">
        <v>6</v>
      </c>
      <c r="E72" s="26">
        <v>1</v>
      </c>
      <c r="F72" s="117"/>
      <c r="G72" s="119">
        <f t="shared" si="9"/>
        <v>0</v>
      </c>
      <c r="H72" s="15"/>
      <c r="I72" s="13"/>
      <c r="J72" s="13"/>
    </row>
    <row r="73" spans="1:11" x14ac:dyDescent="0.25">
      <c r="A73" s="24">
        <v>33</v>
      </c>
      <c r="B73" s="22">
        <v>22</v>
      </c>
      <c r="C73" s="10" t="s">
        <v>38</v>
      </c>
      <c r="D73" s="25" t="s">
        <v>6</v>
      </c>
      <c r="E73" s="25">
        <v>1</v>
      </c>
      <c r="F73" s="116"/>
      <c r="G73" s="118">
        <f t="shared" si="9"/>
        <v>0</v>
      </c>
      <c r="H73" s="15"/>
      <c r="I73" s="13"/>
      <c r="J73" s="13"/>
    </row>
    <row r="74" spans="1:11" ht="15.75" thickBot="1" x14ac:dyDescent="0.3">
      <c r="A74" s="23">
        <v>34</v>
      </c>
      <c r="B74" s="23"/>
      <c r="C74" s="11" t="s">
        <v>16</v>
      </c>
      <c r="D74" s="26" t="s">
        <v>6</v>
      </c>
      <c r="E74" s="26">
        <v>1</v>
      </c>
      <c r="F74" s="117"/>
      <c r="G74" s="119">
        <f t="shared" si="9"/>
        <v>0</v>
      </c>
      <c r="H74" s="15"/>
      <c r="I74" s="13"/>
      <c r="J74" s="13"/>
    </row>
    <row r="75" spans="1:11" x14ac:dyDescent="0.25">
      <c r="A75" s="24">
        <v>35</v>
      </c>
      <c r="B75" s="24">
        <v>23</v>
      </c>
      <c r="C75" s="16" t="s">
        <v>79</v>
      </c>
      <c r="D75" s="33" t="s">
        <v>6</v>
      </c>
      <c r="E75" s="33">
        <v>1</v>
      </c>
      <c r="F75" s="116"/>
      <c r="G75" s="120">
        <f t="shared" si="9"/>
        <v>0</v>
      </c>
      <c r="H75" s="15"/>
      <c r="I75" s="13"/>
      <c r="J75" s="13"/>
    </row>
    <row r="76" spans="1:11" ht="15.75" thickBot="1" x14ac:dyDescent="0.3">
      <c r="A76" s="23">
        <v>36</v>
      </c>
      <c r="B76" s="23"/>
      <c r="C76" s="11" t="s">
        <v>16</v>
      </c>
      <c r="D76" s="26" t="s">
        <v>6</v>
      </c>
      <c r="E76" s="26">
        <v>1</v>
      </c>
      <c r="F76" s="117"/>
      <c r="G76" s="119">
        <f t="shared" ref="G76:G77" si="10">E76*F76</f>
        <v>0</v>
      </c>
      <c r="H76" s="15"/>
      <c r="I76" s="13"/>
      <c r="J76" s="13"/>
    </row>
    <row r="77" spans="1:11" ht="15.75" thickBot="1" x14ac:dyDescent="0.3">
      <c r="A77" s="24">
        <v>37</v>
      </c>
      <c r="B77" s="24">
        <v>24</v>
      </c>
      <c r="C77" s="16" t="s">
        <v>80</v>
      </c>
      <c r="D77" s="33" t="s">
        <v>6</v>
      </c>
      <c r="E77" s="33">
        <v>1</v>
      </c>
      <c r="F77" s="116"/>
      <c r="G77" s="119">
        <f t="shared" si="10"/>
        <v>0</v>
      </c>
      <c r="H77" s="15"/>
      <c r="I77" s="13"/>
      <c r="J77" s="13"/>
    </row>
    <row r="78" spans="1:11" ht="15.75" thickBot="1" x14ac:dyDescent="0.3">
      <c r="A78" s="23">
        <v>38</v>
      </c>
      <c r="B78" s="23"/>
      <c r="C78" s="11" t="s">
        <v>16</v>
      </c>
      <c r="D78" s="26" t="s">
        <v>6</v>
      </c>
      <c r="E78" s="26">
        <v>1</v>
      </c>
      <c r="F78" s="117"/>
      <c r="G78" s="119">
        <f t="shared" ref="G78:G80" si="11">E78*F78</f>
        <v>0</v>
      </c>
      <c r="H78" s="15"/>
      <c r="I78" s="13"/>
      <c r="J78" s="13"/>
    </row>
    <row r="79" spans="1:11" x14ac:dyDescent="0.25">
      <c r="A79" s="24">
        <v>39</v>
      </c>
      <c r="B79" s="24" t="s">
        <v>49</v>
      </c>
      <c r="C79" s="16" t="s">
        <v>81</v>
      </c>
      <c r="D79" s="33" t="s">
        <v>6</v>
      </c>
      <c r="E79" s="33">
        <v>4</v>
      </c>
      <c r="F79" s="116"/>
      <c r="G79" s="120">
        <f t="shared" si="11"/>
        <v>0</v>
      </c>
      <c r="H79" s="15"/>
      <c r="I79" s="13"/>
      <c r="J79" s="13"/>
    </row>
    <row r="80" spans="1:11" ht="15.75" thickBot="1" x14ac:dyDescent="0.3">
      <c r="A80" s="23">
        <v>40</v>
      </c>
      <c r="B80" s="23"/>
      <c r="C80" s="11" t="s">
        <v>16</v>
      </c>
      <c r="D80" s="26" t="s">
        <v>6</v>
      </c>
      <c r="E80" s="26">
        <v>4</v>
      </c>
      <c r="F80" s="117"/>
      <c r="G80" s="119">
        <f t="shared" si="11"/>
        <v>0</v>
      </c>
      <c r="H80" s="15"/>
      <c r="I80" s="13"/>
      <c r="J80" s="13"/>
    </row>
    <row r="81" spans="1:10" x14ac:dyDescent="0.25">
      <c r="A81" s="24">
        <v>41</v>
      </c>
      <c r="B81" s="24">
        <v>25</v>
      </c>
      <c r="C81" s="16" t="s">
        <v>40</v>
      </c>
      <c r="D81" s="33" t="s">
        <v>6</v>
      </c>
      <c r="E81" s="33">
        <v>1</v>
      </c>
      <c r="F81" s="116"/>
      <c r="G81" s="120">
        <f t="shared" si="9"/>
        <v>0</v>
      </c>
      <c r="H81" s="15"/>
      <c r="I81" s="13"/>
      <c r="J81" s="13"/>
    </row>
    <row r="82" spans="1:10" ht="15.75" thickBot="1" x14ac:dyDescent="0.3">
      <c r="A82" s="23">
        <v>42</v>
      </c>
      <c r="B82" s="23"/>
      <c r="C82" s="11" t="s">
        <v>16</v>
      </c>
      <c r="D82" s="26" t="s">
        <v>6</v>
      </c>
      <c r="E82" s="26">
        <v>1</v>
      </c>
      <c r="F82" s="117"/>
      <c r="G82" s="119">
        <f t="shared" si="9"/>
        <v>0</v>
      </c>
      <c r="H82" s="15"/>
      <c r="I82" s="13"/>
      <c r="J82" s="13"/>
    </row>
    <row r="83" spans="1:10" x14ac:dyDescent="0.25">
      <c r="A83" s="24">
        <v>43</v>
      </c>
      <c r="B83" s="22">
        <v>26</v>
      </c>
      <c r="C83" s="90" t="s">
        <v>88</v>
      </c>
      <c r="D83" s="25" t="s">
        <v>6</v>
      </c>
      <c r="E83" s="25">
        <v>1</v>
      </c>
      <c r="F83" s="116"/>
      <c r="G83" s="118">
        <f t="shared" si="9"/>
        <v>0</v>
      </c>
      <c r="H83" s="15"/>
      <c r="I83" s="13"/>
      <c r="J83" s="13"/>
    </row>
    <row r="84" spans="1:10" ht="15.75" thickBot="1" x14ac:dyDescent="0.3">
      <c r="A84" s="23">
        <v>44</v>
      </c>
      <c r="B84" s="23"/>
      <c r="C84" s="11" t="s">
        <v>16</v>
      </c>
      <c r="D84" s="26" t="s">
        <v>6</v>
      </c>
      <c r="E84" s="26">
        <v>1</v>
      </c>
      <c r="F84" s="117"/>
      <c r="G84" s="119">
        <f t="shared" si="9"/>
        <v>0</v>
      </c>
      <c r="H84" s="15"/>
      <c r="I84" s="13"/>
      <c r="J84" s="13"/>
    </row>
    <row r="85" spans="1:10" x14ac:dyDescent="0.25">
      <c r="A85" s="24">
        <v>45</v>
      </c>
      <c r="B85" s="24">
        <v>27</v>
      </c>
      <c r="C85" s="10" t="s">
        <v>41</v>
      </c>
      <c r="D85" s="25" t="s">
        <v>6</v>
      </c>
      <c r="E85" s="25">
        <v>1</v>
      </c>
      <c r="F85" s="116"/>
      <c r="G85" s="118">
        <f t="shared" si="9"/>
        <v>0</v>
      </c>
      <c r="H85" s="15"/>
      <c r="I85" s="13"/>
      <c r="J85" s="13"/>
    </row>
    <row r="86" spans="1:10" ht="15.75" thickBot="1" x14ac:dyDescent="0.3">
      <c r="A86" s="23">
        <v>46</v>
      </c>
      <c r="B86" s="28"/>
      <c r="C86" s="11" t="s">
        <v>16</v>
      </c>
      <c r="D86" s="37" t="s">
        <v>6</v>
      </c>
      <c r="E86" s="37">
        <v>1</v>
      </c>
      <c r="F86" s="117"/>
      <c r="G86" s="119">
        <f t="shared" si="9"/>
        <v>0</v>
      </c>
      <c r="H86" s="15"/>
      <c r="I86" s="13"/>
      <c r="J86" s="13"/>
    </row>
    <row r="87" spans="1:10" x14ac:dyDescent="0.25">
      <c r="A87" s="24">
        <v>47</v>
      </c>
      <c r="B87" s="24">
        <v>28</v>
      </c>
      <c r="C87" s="10" t="s">
        <v>39</v>
      </c>
      <c r="D87" s="25" t="s">
        <v>6</v>
      </c>
      <c r="E87" s="25">
        <v>1</v>
      </c>
      <c r="F87" s="116"/>
      <c r="G87" s="118">
        <f t="shared" ref="G87:G88" si="12">E87*F87</f>
        <v>0</v>
      </c>
      <c r="H87" s="15"/>
      <c r="I87" s="13"/>
      <c r="J87" s="13"/>
    </row>
    <row r="88" spans="1:10" ht="15.75" thickBot="1" x14ac:dyDescent="0.3">
      <c r="A88" s="23">
        <v>48</v>
      </c>
      <c r="B88" s="28"/>
      <c r="C88" s="11" t="s">
        <v>16</v>
      </c>
      <c r="D88" s="37" t="s">
        <v>6</v>
      </c>
      <c r="E88" s="37">
        <v>1</v>
      </c>
      <c r="F88" s="117"/>
      <c r="G88" s="119">
        <f t="shared" si="12"/>
        <v>0</v>
      </c>
      <c r="H88" s="15"/>
      <c r="I88" s="13"/>
      <c r="J88" s="13"/>
    </row>
    <row r="89" spans="1:10" x14ac:dyDescent="0.25">
      <c r="A89" s="24">
        <v>49</v>
      </c>
      <c r="B89" s="22">
        <v>30</v>
      </c>
      <c r="C89" s="10" t="s">
        <v>25</v>
      </c>
      <c r="D89" s="25" t="s">
        <v>6</v>
      </c>
      <c r="E89" s="25">
        <v>1</v>
      </c>
      <c r="F89" s="116"/>
      <c r="G89" s="121">
        <f t="shared" ref="G89:G90" si="13">E89*F89</f>
        <v>0</v>
      </c>
      <c r="H89" s="15"/>
      <c r="I89" s="13"/>
      <c r="J89" s="13"/>
    </row>
    <row r="90" spans="1:10" ht="15.75" thickBot="1" x14ac:dyDescent="0.3">
      <c r="A90" s="23">
        <v>50</v>
      </c>
      <c r="B90" s="23"/>
      <c r="C90" s="11" t="s">
        <v>16</v>
      </c>
      <c r="D90" s="34" t="s">
        <v>6</v>
      </c>
      <c r="E90" s="34">
        <v>1</v>
      </c>
      <c r="F90" s="117"/>
      <c r="G90" s="115">
        <f t="shared" si="13"/>
        <v>0</v>
      </c>
      <c r="H90" s="15"/>
      <c r="I90" s="13"/>
      <c r="J90" s="13"/>
    </row>
    <row r="91" spans="1:10" x14ac:dyDescent="0.25">
      <c r="A91" s="24">
        <v>51</v>
      </c>
      <c r="B91" s="24">
        <v>32</v>
      </c>
      <c r="C91" s="10" t="s">
        <v>42</v>
      </c>
      <c r="D91" s="25" t="s">
        <v>6</v>
      </c>
      <c r="E91" s="25">
        <v>1</v>
      </c>
      <c r="F91" s="116"/>
      <c r="G91" s="121">
        <f t="shared" ref="G91:G96" si="14">E91*F91</f>
        <v>0</v>
      </c>
      <c r="H91" s="15"/>
      <c r="I91" s="13"/>
      <c r="J91" s="13"/>
    </row>
    <row r="92" spans="1:10" ht="15.75" thickBot="1" x14ac:dyDescent="0.3">
      <c r="A92" s="23">
        <v>52</v>
      </c>
      <c r="B92" s="28"/>
      <c r="C92" s="11" t="s">
        <v>16</v>
      </c>
      <c r="D92" s="37" t="s">
        <v>6</v>
      </c>
      <c r="E92" s="37">
        <v>1</v>
      </c>
      <c r="F92" s="117"/>
      <c r="G92" s="115">
        <f t="shared" si="14"/>
        <v>0</v>
      </c>
      <c r="H92" s="15"/>
      <c r="I92" s="13"/>
      <c r="J92" s="13"/>
    </row>
    <row r="93" spans="1:10" x14ac:dyDescent="0.25">
      <c r="A93" s="24">
        <v>53</v>
      </c>
      <c r="B93" s="22">
        <v>33</v>
      </c>
      <c r="C93" s="10" t="s">
        <v>43</v>
      </c>
      <c r="D93" s="25" t="s">
        <v>6</v>
      </c>
      <c r="E93" s="25">
        <v>1</v>
      </c>
      <c r="F93" s="116"/>
      <c r="G93" s="121">
        <f t="shared" si="14"/>
        <v>0</v>
      </c>
      <c r="H93" s="15"/>
      <c r="I93" s="13"/>
      <c r="J93" s="13"/>
    </row>
    <row r="94" spans="1:10" ht="15.75" thickBot="1" x14ac:dyDescent="0.3">
      <c r="A94" s="23">
        <v>54</v>
      </c>
      <c r="B94" s="23"/>
      <c r="C94" s="11" t="s">
        <v>16</v>
      </c>
      <c r="D94" s="34" t="s">
        <v>6</v>
      </c>
      <c r="E94" s="34">
        <v>1</v>
      </c>
      <c r="F94" s="117"/>
      <c r="G94" s="115">
        <f t="shared" si="14"/>
        <v>0</v>
      </c>
      <c r="H94" s="15"/>
      <c r="I94" s="13"/>
      <c r="J94" s="13"/>
    </row>
    <row r="95" spans="1:10" x14ac:dyDescent="0.25">
      <c r="A95" s="24">
        <v>55</v>
      </c>
      <c r="B95" s="24">
        <v>34</v>
      </c>
      <c r="C95" s="10" t="s">
        <v>19</v>
      </c>
      <c r="D95" s="25" t="s">
        <v>6</v>
      </c>
      <c r="E95" s="25">
        <v>1</v>
      </c>
      <c r="F95" s="116"/>
      <c r="G95" s="121">
        <f t="shared" si="14"/>
        <v>0</v>
      </c>
      <c r="H95" s="15"/>
      <c r="I95" s="13"/>
      <c r="J95" s="13"/>
    </row>
    <row r="96" spans="1:10" ht="15.75" thickBot="1" x14ac:dyDescent="0.3">
      <c r="A96" s="23">
        <v>56</v>
      </c>
      <c r="B96" s="28"/>
      <c r="C96" s="11" t="s">
        <v>16</v>
      </c>
      <c r="D96" s="37" t="s">
        <v>6</v>
      </c>
      <c r="E96" s="37">
        <v>1</v>
      </c>
      <c r="F96" s="117"/>
      <c r="G96" s="115">
        <f t="shared" si="14"/>
        <v>0</v>
      </c>
      <c r="H96" s="15"/>
      <c r="I96" s="13"/>
      <c r="J96" s="13"/>
    </row>
    <row r="97" spans="1:10" x14ac:dyDescent="0.25">
      <c r="A97" s="24">
        <v>57</v>
      </c>
      <c r="B97" s="22">
        <v>35</v>
      </c>
      <c r="C97" s="10" t="s">
        <v>22</v>
      </c>
      <c r="D97" s="35" t="s">
        <v>6</v>
      </c>
      <c r="E97" s="35">
        <v>1</v>
      </c>
      <c r="F97" s="116"/>
      <c r="G97" s="121">
        <f t="shared" ref="G97:G98" si="15">E97*F97</f>
        <v>0</v>
      </c>
      <c r="H97" s="15"/>
      <c r="I97" s="13"/>
      <c r="J97" s="13"/>
    </row>
    <row r="98" spans="1:10" ht="15.75" thickBot="1" x14ac:dyDescent="0.3">
      <c r="A98" s="23">
        <v>58</v>
      </c>
      <c r="B98" s="23"/>
      <c r="C98" s="11" t="s">
        <v>16</v>
      </c>
      <c r="D98" s="34" t="s">
        <v>6</v>
      </c>
      <c r="E98" s="34">
        <v>1</v>
      </c>
      <c r="F98" s="117"/>
      <c r="G98" s="115">
        <f t="shared" si="15"/>
        <v>0</v>
      </c>
      <c r="H98" s="15"/>
      <c r="I98" s="13"/>
      <c r="J98" s="13"/>
    </row>
    <row r="99" spans="1:10" x14ac:dyDescent="0.25">
      <c r="A99" s="24">
        <v>59</v>
      </c>
      <c r="B99" s="22">
        <v>36</v>
      </c>
      <c r="C99" s="10" t="s">
        <v>44</v>
      </c>
      <c r="D99" s="35" t="s">
        <v>45</v>
      </c>
      <c r="E99" s="35">
        <v>12</v>
      </c>
      <c r="F99" s="116"/>
      <c r="G99" s="121">
        <f t="shared" ref="G99:G108" si="16">E99*F99</f>
        <v>0</v>
      </c>
      <c r="H99" s="15"/>
      <c r="I99" s="13"/>
      <c r="J99" s="13"/>
    </row>
    <row r="100" spans="1:10" ht="15.75" thickBot="1" x14ac:dyDescent="0.3">
      <c r="A100" s="23">
        <v>60</v>
      </c>
      <c r="B100" s="23"/>
      <c r="C100" s="11" t="s">
        <v>16</v>
      </c>
      <c r="D100" s="34" t="s">
        <v>45</v>
      </c>
      <c r="E100" s="34">
        <v>12</v>
      </c>
      <c r="F100" s="117"/>
      <c r="G100" s="115">
        <f t="shared" si="16"/>
        <v>0</v>
      </c>
      <c r="H100" s="15"/>
      <c r="I100" s="13"/>
      <c r="J100" s="13"/>
    </row>
    <row r="101" spans="1:10" x14ac:dyDescent="0.25">
      <c r="A101" s="93">
        <v>61</v>
      </c>
      <c r="B101" s="93">
        <v>37</v>
      </c>
      <c r="C101" s="92" t="s">
        <v>89</v>
      </c>
      <c r="D101" s="96" t="s">
        <v>6</v>
      </c>
      <c r="E101" s="96">
        <v>1</v>
      </c>
      <c r="F101" s="122"/>
      <c r="G101" s="123">
        <f t="shared" si="16"/>
        <v>0</v>
      </c>
      <c r="H101" s="15"/>
      <c r="I101" s="13"/>
      <c r="J101" s="13"/>
    </row>
    <row r="102" spans="1:10" ht="15.75" thickBot="1" x14ac:dyDescent="0.3">
      <c r="A102" s="94">
        <v>62</v>
      </c>
      <c r="B102" s="91"/>
      <c r="C102" s="95" t="s">
        <v>16</v>
      </c>
      <c r="D102" s="97" t="s">
        <v>6</v>
      </c>
      <c r="E102" s="97">
        <v>1</v>
      </c>
      <c r="F102" s="124"/>
      <c r="G102" s="125">
        <f t="shared" si="16"/>
        <v>0</v>
      </c>
      <c r="H102" s="15"/>
      <c r="I102" s="13"/>
      <c r="J102" s="13"/>
    </row>
    <row r="103" spans="1:10" x14ac:dyDescent="0.25">
      <c r="A103" s="24">
        <v>63</v>
      </c>
      <c r="B103" s="24" t="s">
        <v>48</v>
      </c>
      <c r="C103" s="68" t="s">
        <v>47</v>
      </c>
      <c r="D103" s="67" t="s">
        <v>6</v>
      </c>
      <c r="E103" s="67">
        <v>14</v>
      </c>
      <c r="F103" s="116"/>
      <c r="G103" s="113">
        <f t="shared" si="16"/>
        <v>0</v>
      </c>
      <c r="H103" s="15"/>
      <c r="I103" s="13"/>
      <c r="J103" s="13"/>
    </row>
    <row r="104" spans="1:10" ht="15.75" thickBot="1" x14ac:dyDescent="0.3">
      <c r="A104" s="23">
        <v>64</v>
      </c>
      <c r="B104" s="23"/>
      <c r="C104" s="11" t="s">
        <v>16</v>
      </c>
      <c r="D104" s="34" t="s">
        <v>6</v>
      </c>
      <c r="E104" s="34">
        <v>14</v>
      </c>
      <c r="F104" s="117"/>
      <c r="G104" s="115">
        <f t="shared" si="16"/>
        <v>0</v>
      </c>
      <c r="H104" s="15"/>
      <c r="I104" s="13"/>
      <c r="J104" s="13"/>
    </row>
    <row r="105" spans="1:10" x14ac:dyDescent="0.25">
      <c r="A105" s="24">
        <v>65</v>
      </c>
      <c r="B105" s="22" t="s">
        <v>49</v>
      </c>
      <c r="C105" s="16" t="s">
        <v>50</v>
      </c>
      <c r="D105" s="33" t="s">
        <v>6</v>
      </c>
      <c r="E105" s="33">
        <v>7</v>
      </c>
      <c r="F105" s="116"/>
      <c r="G105" s="120">
        <f t="shared" ref="G105:G106" si="17">E105*F105</f>
        <v>0</v>
      </c>
      <c r="H105" s="15"/>
      <c r="I105" s="13"/>
      <c r="J105" s="13"/>
    </row>
    <row r="106" spans="1:10" ht="15.75" thickBot="1" x14ac:dyDescent="0.3">
      <c r="A106" s="23">
        <v>66</v>
      </c>
      <c r="B106" s="23"/>
      <c r="C106" s="11" t="s">
        <v>16</v>
      </c>
      <c r="D106" s="26" t="s">
        <v>6</v>
      </c>
      <c r="E106" s="26">
        <v>7</v>
      </c>
      <c r="F106" s="117"/>
      <c r="G106" s="119">
        <f t="shared" si="17"/>
        <v>0</v>
      </c>
      <c r="H106" s="15"/>
      <c r="I106" s="13"/>
      <c r="J106" s="13"/>
    </row>
    <row r="107" spans="1:10" x14ac:dyDescent="0.25">
      <c r="A107" s="24">
        <v>67</v>
      </c>
      <c r="B107" s="24" t="s">
        <v>49</v>
      </c>
      <c r="C107" s="16" t="s">
        <v>51</v>
      </c>
      <c r="D107" s="33" t="s">
        <v>6</v>
      </c>
      <c r="E107" s="33">
        <v>5</v>
      </c>
      <c r="F107" s="116"/>
      <c r="G107" s="120">
        <f t="shared" si="16"/>
        <v>0</v>
      </c>
      <c r="H107" s="15"/>
      <c r="I107" s="13"/>
      <c r="J107" s="13"/>
    </row>
    <row r="108" spans="1:10" ht="15.75" thickBot="1" x14ac:dyDescent="0.3">
      <c r="A108" s="23">
        <v>68</v>
      </c>
      <c r="B108" s="23"/>
      <c r="C108" s="11" t="s">
        <v>16</v>
      </c>
      <c r="D108" s="26" t="s">
        <v>6</v>
      </c>
      <c r="E108" s="26">
        <v>5</v>
      </c>
      <c r="F108" s="117"/>
      <c r="G108" s="119">
        <f t="shared" si="16"/>
        <v>0</v>
      </c>
      <c r="H108" s="15"/>
      <c r="I108" s="13"/>
      <c r="J108" s="13"/>
    </row>
    <row r="109" spans="1:10" x14ac:dyDescent="0.25">
      <c r="A109" s="24">
        <v>69</v>
      </c>
      <c r="B109" s="22" t="s">
        <v>49</v>
      </c>
      <c r="C109" s="16" t="s">
        <v>46</v>
      </c>
      <c r="D109" s="33" t="s">
        <v>6</v>
      </c>
      <c r="E109" s="33">
        <v>2</v>
      </c>
      <c r="F109" s="116"/>
      <c r="G109" s="120">
        <f t="shared" ref="G109:G110" si="18">E109*F109</f>
        <v>0</v>
      </c>
      <c r="H109" s="15"/>
      <c r="I109" s="13"/>
      <c r="J109" s="13"/>
    </row>
    <row r="110" spans="1:10" ht="15.75" thickBot="1" x14ac:dyDescent="0.3">
      <c r="A110" s="23">
        <v>70</v>
      </c>
      <c r="B110" s="23"/>
      <c r="C110" s="11" t="s">
        <v>16</v>
      </c>
      <c r="D110" s="26" t="s">
        <v>6</v>
      </c>
      <c r="E110" s="26">
        <v>2</v>
      </c>
      <c r="F110" s="117"/>
      <c r="G110" s="119">
        <f t="shared" si="18"/>
        <v>0</v>
      </c>
      <c r="H110" s="15"/>
      <c r="I110" s="13"/>
      <c r="J110" s="13"/>
    </row>
    <row r="111" spans="1:10" x14ac:dyDescent="0.25">
      <c r="B111" s="7"/>
      <c r="C111" s="29"/>
      <c r="E111" s="7"/>
      <c r="F111" s="30"/>
      <c r="G111" s="31"/>
      <c r="H111" s="13"/>
      <c r="I111" s="13"/>
      <c r="J111" s="13"/>
    </row>
    <row r="112" spans="1:10" ht="22.5" customHeight="1" x14ac:dyDescent="0.25">
      <c r="A112" s="49"/>
      <c r="B112" s="65"/>
      <c r="C112" s="50" t="s">
        <v>11</v>
      </c>
      <c r="D112" s="51"/>
      <c r="E112" s="52"/>
      <c r="F112" s="52"/>
      <c r="G112" s="53">
        <f>SUM(G5:G110)</f>
        <v>0</v>
      </c>
      <c r="H112" s="13"/>
      <c r="I112" s="13"/>
      <c r="J112" s="13"/>
    </row>
    <row r="113" spans="1:10" ht="15.75" customHeight="1" x14ac:dyDescent="0.25">
      <c r="A113" s="54"/>
      <c r="B113" s="43"/>
      <c r="C113" s="55" t="s">
        <v>12</v>
      </c>
      <c r="D113" s="56"/>
      <c r="E113" s="57"/>
      <c r="F113" s="58">
        <v>0.21</v>
      </c>
      <c r="G113" s="59">
        <f>F113*G112</f>
        <v>0</v>
      </c>
      <c r="H113" s="13"/>
      <c r="I113" s="13"/>
      <c r="J113" s="13"/>
    </row>
    <row r="114" spans="1:10" ht="15.75" customHeight="1" x14ac:dyDescent="0.25">
      <c r="A114" s="60"/>
      <c r="B114" s="66"/>
      <c r="C114" s="61" t="s">
        <v>13</v>
      </c>
      <c r="D114" s="62"/>
      <c r="E114" s="63"/>
      <c r="F114" s="63"/>
      <c r="G114" s="64">
        <f>SUM(G112:G113)</f>
        <v>0</v>
      </c>
      <c r="H114" s="13"/>
      <c r="I114" s="13"/>
      <c r="J114" s="13"/>
    </row>
  </sheetData>
  <sheetProtection algorithmName="SHA-512" hashValue="NRcyrCCXQMNh9B1/Y5K50MdCZ6dErGCHLrbJwIr9mF9Ob6kfM5F+EhjiYlZWhtdvJWdubEX6lEC78q8XAf7J/A==" saltValue="2H7VhPa2+OwabSZlj6imnA==" spinCount="100000" sheet="1" objects="1" scenarios="1"/>
  <mergeCells count="18">
    <mergeCell ref="B33:B34"/>
    <mergeCell ref="A33:A34"/>
    <mergeCell ref="A31:A32"/>
    <mergeCell ref="A24:A26"/>
    <mergeCell ref="A6:A7"/>
    <mergeCell ref="B6:B7"/>
    <mergeCell ref="A8:A9"/>
    <mergeCell ref="B8:B9"/>
    <mergeCell ref="B31:B32"/>
    <mergeCell ref="A13:A16"/>
    <mergeCell ref="B13:B16"/>
    <mergeCell ref="A17:A19"/>
    <mergeCell ref="B17:B19"/>
    <mergeCell ref="B29:B30"/>
    <mergeCell ref="A29:A30"/>
    <mergeCell ref="B27:B28"/>
    <mergeCell ref="A27:A28"/>
    <mergeCell ref="B24:B26"/>
  </mergeCells>
  <pageMargins left="0.70866141732283472" right="0.35433070866141736" top="0.82677165354330717" bottom="0.43307086614173229" header="0.31496062992125984" footer="0.31496062992125984"/>
  <pageSetup paperSize="9" scale="75" orientation="landscape" horizontalDpi="4294967293" r:id="rId1"/>
  <headerFooter>
    <oddFooter>&amp;LLesní stezka Hůrka &amp;CRozpočet&amp;R&amp;P</oddFooter>
  </headerFooter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Bohdana Škodová</dc:creator>
  <cp:lastModifiedBy>Valečková Jana</cp:lastModifiedBy>
  <cp:lastPrinted>2025-02-09T15:56:35Z</cp:lastPrinted>
  <dcterms:created xsi:type="dcterms:W3CDTF">2018-04-11T02:46:14Z</dcterms:created>
  <dcterms:modified xsi:type="dcterms:W3CDTF">2025-07-08T09:49:00Z</dcterms:modified>
</cp:coreProperties>
</file>